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2022硕士" sheetId="1" r:id="rId1"/>
    <sheet name="2023硕士" sheetId="2" r:id="rId2"/>
    <sheet name="博（不含24级博）" sheetId="3" r:id="rId3"/>
  </sheets>
  <externalReferences>
    <externalReference r:id="rId4"/>
    <externalReference r:id="rId5"/>
  </externalReferences>
  <definedNames>
    <definedName name="_xlnm._FilterDatabase" localSheetId="1" hidden="1">'2023硕士'!$A$2:$N$233</definedName>
    <definedName name="_xlnm._FilterDatabase" localSheetId="2" hidden="1">'博（不含24级博）'!$A$2:$N$33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<sst xmlns="http://schemas.openxmlformats.org/spreadsheetml/2006/main" count="1486" uniqueCount="720">
  <si>
    <t>学号</t>
  </si>
  <si>
    <t>学生姓名</t>
  </si>
  <si>
    <t>专业名称</t>
  </si>
  <si>
    <t>德育模块分数</t>
  </si>
  <si>
    <t>智育模块分数</t>
  </si>
  <si>
    <t>体育及美育模块分数</t>
  </si>
  <si>
    <t>劳育模块分数</t>
  </si>
  <si>
    <t>综合测评总分</t>
  </si>
  <si>
    <t>学业奖学金</t>
  </si>
  <si>
    <t>分值</t>
  </si>
  <si>
    <t>排名</t>
  </si>
  <si>
    <t>总分</t>
  </si>
  <si>
    <t>211122270080</t>
  </si>
  <si>
    <t>马海波</t>
  </si>
  <si>
    <t>环境科学与工程</t>
  </si>
  <si>
    <t>一等学业奖学金</t>
  </si>
  <si>
    <t>221122270148</t>
  </si>
  <si>
    <t>潘泳良</t>
  </si>
  <si>
    <t>环境工程</t>
  </si>
  <si>
    <t>221122270201</t>
  </si>
  <si>
    <t>刘梦</t>
  </si>
  <si>
    <t>221122270132</t>
  </si>
  <si>
    <t>尹潞</t>
  </si>
  <si>
    <t>资源与环境</t>
  </si>
  <si>
    <t>211122270003</t>
  </si>
  <si>
    <t>郭茹月</t>
  </si>
  <si>
    <t>221122270196</t>
  </si>
  <si>
    <t>陈利辉</t>
  </si>
  <si>
    <t>221122270192</t>
  </si>
  <si>
    <t>张紫瑶</t>
  </si>
  <si>
    <t>211122270054</t>
  </si>
  <si>
    <t>沈廉忠</t>
  </si>
  <si>
    <t>211122270021</t>
  </si>
  <si>
    <t>张艺翀</t>
  </si>
  <si>
    <t>221122270093</t>
  </si>
  <si>
    <t>朱婷婷</t>
  </si>
  <si>
    <t>211122270001</t>
  </si>
  <si>
    <t>陈程</t>
  </si>
  <si>
    <t>211122270039</t>
  </si>
  <si>
    <t>李安航</t>
  </si>
  <si>
    <t>211122270070</t>
  </si>
  <si>
    <t>陈静婷</t>
  </si>
  <si>
    <t>211122270083</t>
  </si>
  <si>
    <t>朱雨可</t>
  </si>
  <si>
    <t>221122270133</t>
  </si>
  <si>
    <t>沈泽楠</t>
  </si>
  <si>
    <t>221122270152</t>
  </si>
  <si>
    <t>曹奕挺</t>
  </si>
  <si>
    <t>211122270004</t>
  </si>
  <si>
    <t>杨佩瑶</t>
  </si>
  <si>
    <t>211122270017</t>
  </si>
  <si>
    <t>赖远方</t>
  </si>
  <si>
    <t>211122270015</t>
  </si>
  <si>
    <t>胡浩</t>
  </si>
  <si>
    <t>211122270035</t>
  </si>
  <si>
    <t>高源</t>
  </si>
  <si>
    <t>221122270141</t>
  </si>
  <si>
    <t>许玲玲</t>
  </si>
  <si>
    <t>221122270198</t>
  </si>
  <si>
    <t>郑王晨</t>
  </si>
  <si>
    <t>211122270065</t>
  </si>
  <si>
    <t>涂朝霖</t>
  </si>
  <si>
    <t>211122270022</t>
  </si>
  <si>
    <t>杨明正</t>
  </si>
  <si>
    <t>221122270091</t>
  </si>
  <si>
    <t>吴江帆</t>
  </si>
  <si>
    <t>211122270081</t>
  </si>
  <si>
    <t>李再天</t>
  </si>
  <si>
    <t>221122270094</t>
  </si>
  <si>
    <t>柏萌薇</t>
  </si>
  <si>
    <t>221122270113</t>
  </si>
  <si>
    <t>陈乐</t>
  </si>
  <si>
    <t>221122270200</t>
  </si>
  <si>
    <t>郭赵璇</t>
  </si>
  <si>
    <t>221122270142</t>
  </si>
  <si>
    <t>王晓红</t>
  </si>
  <si>
    <t>211122270030</t>
  </si>
  <si>
    <t>刘秋云</t>
  </si>
  <si>
    <t>221122270101</t>
  </si>
  <si>
    <t>牟菊花</t>
  </si>
  <si>
    <t>211122270082</t>
  </si>
  <si>
    <t>李群群</t>
  </si>
  <si>
    <t>221122270126</t>
  </si>
  <si>
    <t>叶瑜</t>
  </si>
  <si>
    <t>221122270169</t>
  </si>
  <si>
    <t>吕炳海</t>
  </si>
  <si>
    <t>211122270042</t>
  </si>
  <si>
    <t>李珂</t>
  </si>
  <si>
    <t>211122270027</t>
  </si>
  <si>
    <t>田皓仂</t>
  </si>
  <si>
    <t>211122270032</t>
  </si>
  <si>
    <t>程海波</t>
  </si>
  <si>
    <t>221122270185</t>
  </si>
  <si>
    <t>孙诗雨</t>
  </si>
  <si>
    <t>221122270187</t>
  </si>
  <si>
    <t>陈咨霖</t>
  </si>
  <si>
    <t>221122270162</t>
  </si>
  <si>
    <t>纪磊</t>
  </si>
  <si>
    <t>221122270158</t>
  </si>
  <si>
    <t>刘志磊</t>
  </si>
  <si>
    <t>221122270215</t>
  </si>
  <si>
    <t>陈诗雨</t>
  </si>
  <si>
    <t>221122270212</t>
  </si>
  <si>
    <t>于沛涵</t>
  </si>
  <si>
    <t>221122270165</t>
  </si>
  <si>
    <t>马润豪</t>
  </si>
  <si>
    <t>221122270184</t>
  </si>
  <si>
    <t>彭俊超</t>
  </si>
  <si>
    <t>211122270006</t>
  </si>
  <si>
    <t>李露</t>
  </si>
  <si>
    <t>221122270197</t>
  </si>
  <si>
    <t>叶舟</t>
  </si>
  <si>
    <t>221122270176</t>
  </si>
  <si>
    <t>鞠雯婕</t>
  </si>
  <si>
    <t>221122270112</t>
  </si>
  <si>
    <t>徐倩倩</t>
  </si>
  <si>
    <t>211122270014</t>
  </si>
  <si>
    <t>薛祥</t>
  </si>
  <si>
    <t>221122270130</t>
  </si>
  <si>
    <t>王淑葛</t>
  </si>
  <si>
    <t>221122270087</t>
  </si>
  <si>
    <t>姚卓尔</t>
  </si>
  <si>
    <t>221122270159</t>
  </si>
  <si>
    <t>孟庆玉</t>
  </si>
  <si>
    <t>221122270202</t>
  </si>
  <si>
    <t>胡可纯</t>
  </si>
  <si>
    <t>221122270105</t>
  </si>
  <si>
    <t>施雅琪</t>
  </si>
  <si>
    <t>221122270168</t>
  </si>
  <si>
    <t>金家辉</t>
  </si>
  <si>
    <t>221122270179</t>
  </si>
  <si>
    <t>官丹航</t>
  </si>
  <si>
    <t>211122270036</t>
  </si>
  <si>
    <t>韦润泽</t>
  </si>
  <si>
    <t>211122270013</t>
  </si>
  <si>
    <t>叶思晴</t>
  </si>
  <si>
    <t>221122270143</t>
  </si>
  <si>
    <t>邬敏琪</t>
  </si>
  <si>
    <t>221122270156</t>
  </si>
  <si>
    <t>吴雅君</t>
  </si>
  <si>
    <t>211122270038</t>
  </si>
  <si>
    <t>金林毅</t>
  </si>
  <si>
    <t>221122270199</t>
  </si>
  <si>
    <t>方雅琪</t>
  </si>
  <si>
    <t>211122270023</t>
  </si>
  <si>
    <t>孟瑞瑞</t>
  </si>
  <si>
    <t>211122270044</t>
  </si>
  <si>
    <t>余靖彤</t>
  </si>
  <si>
    <t>二等学业奖学金</t>
  </si>
  <si>
    <t>221122270191</t>
  </si>
  <si>
    <t>余鑫怡</t>
  </si>
  <si>
    <t>221122270090</t>
  </si>
  <si>
    <t>徐波</t>
  </si>
  <si>
    <t>211122270062</t>
  </si>
  <si>
    <t>董文波</t>
  </si>
  <si>
    <t>221122270172</t>
  </si>
  <si>
    <t>周沁璐</t>
  </si>
  <si>
    <t>221122270194</t>
  </si>
  <si>
    <t>刘振冰</t>
  </si>
  <si>
    <t>221122270145</t>
  </si>
  <si>
    <t>魏康轩</t>
  </si>
  <si>
    <t>211122270067</t>
  </si>
  <si>
    <t>徐晨期</t>
  </si>
  <si>
    <t>221122270134</t>
  </si>
  <si>
    <t>刘博超</t>
  </si>
  <si>
    <t>221122270100</t>
  </si>
  <si>
    <t>刘娜</t>
  </si>
  <si>
    <t>211122270071</t>
  </si>
  <si>
    <t>蒋荣荣</t>
  </si>
  <si>
    <t>211122270008</t>
  </si>
  <si>
    <t>张慧颖</t>
  </si>
  <si>
    <t>221122270104</t>
  </si>
  <si>
    <t>常荆柯</t>
  </si>
  <si>
    <t>221122270086</t>
  </si>
  <si>
    <t>张晨波</t>
  </si>
  <si>
    <t>221122270120</t>
  </si>
  <si>
    <t>孙元井</t>
  </si>
  <si>
    <t>211122270077</t>
  </si>
  <si>
    <t>朱仁丹</t>
  </si>
  <si>
    <t>221122270125</t>
  </si>
  <si>
    <t>蔡迪</t>
  </si>
  <si>
    <t>221122270115</t>
  </si>
  <si>
    <t>尚子涵</t>
  </si>
  <si>
    <t>221122270204</t>
  </si>
  <si>
    <t>王朝晖</t>
  </si>
  <si>
    <t>221122270175</t>
  </si>
  <si>
    <t>谌月星</t>
  </si>
  <si>
    <t>221122270188</t>
  </si>
  <si>
    <t>罗斯</t>
  </si>
  <si>
    <t>221122270218</t>
  </si>
  <si>
    <t>温慧娟</t>
  </si>
  <si>
    <t>221122270216</t>
  </si>
  <si>
    <t>盛若竹</t>
  </si>
  <si>
    <t>211122270075</t>
  </si>
  <si>
    <t>施海林</t>
  </si>
  <si>
    <t>221122270180</t>
  </si>
  <si>
    <t>张博源</t>
  </si>
  <si>
    <t>221122270167</t>
  </si>
  <si>
    <t>王佳雨</t>
  </si>
  <si>
    <t>221122270135</t>
  </si>
  <si>
    <t>汪增</t>
  </si>
  <si>
    <t>211122270074</t>
  </si>
  <si>
    <t>伍欣媛</t>
  </si>
  <si>
    <t>211122270045</t>
  </si>
  <si>
    <t>吕思捷</t>
  </si>
  <si>
    <t>211122270043</t>
  </si>
  <si>
    <t>史可凡</t>
  </si>
  <si>
    <t>211122270047</t>
  </si>
  <si>
    <t>高静</t>
  </si>
  <si>
    <t>221122270183</t>
  </si>
  <si>
    <t>郭诩铭</t>
  </si>
  <si>
    <t>211122270063</t>
  </si>
  <si>
    <t>李光耀</t>
  </si>
  <si>
    <t>221122270147</t>
  </si>
  <si>
    <t>蓝天熠</t>
  </si>
  <si>
    <t>211122270066</t>
  </si>
  <si>
    <t>段梦兰</t>
  </si>
  <si>
    <t>221122270208</t>
  </si>
  <si>
    <t>胡棕淇</t>
  </si>
  <si>
    <t>221122270110</t>
  </si>
  <si>
    <t>沈甜依</t>
  </si>
  <si>
    <t>221122270114</t>
  </si>
  <si>
    <t>阮程浩</t>
  </si>
  <si>
    <t>221122270131</t>
  </si>
  <si>
    <t>蒋玉连</t>
  </si>
  <si>
    <t>211122270059</t>
  </si>
  <si>
    <t>邢晓倩</t>
  </si>
  <si>
    <t>221122270085</t>
  </si>
  <si>
    <t>胡京宇</t>
  </si>
  <si>
    <t>221122270217</t>
  </si>
  <si>
    <t>朱纪超</t>
  </si>
  <si>
    <t>221122270164</t>
  </si>
  <si>
    <t>马宇童</t>
  </si>
  <si>
    <t>211122270058</t>
  </si>
  <si>
    <t>高明宇</t>
  </si>
  <si>
    <t>221122270103</t>
  </si>
  <si>
    <t>陶振</t>
  </si>
  <si>
    <t>211122270031</t>
  </si>
  <si>
    <t>赖余港</t>
  </si>
  <si>
    <t>221122270097</t>
  </si>
  <si>
    <t>王耕</t>
  </si>
  <si>
    <t>211122270026</t>
  </si>
  <si>
    <t>韩天成</t>
  </si>
  <si>
    <t>221122270206</t>
  </si>
  <si>
    <t>管悦凡</t>
  </si>
  <si>
    <t>221122270211</t>
  </si>
  <si>
    <t>李周伟</t>
  </si>
  <si>
    <t>221122270181</t>
  </si>
  <si>
    <t>吕龙飞</t>
  </si>
  <si>
    <t>221122270139</t>
  </si>
  <si>
    <t>覃月云</t>
  </si>
  <si>
    <t>211122270048</t>
  </si>
  <si>
    <t>王浜龙</t>
  </si>
  <si>
    <t>221122270149</t>
  </si>
  <si>
    <t>贾沁琦</t>
  </si>
  <si>
    <t>221122270095</t>
  </si>
  <si>
    <t>宣淳炜</t>
  </si>
  <si>
    <t>211122270061</t>
  </si>
  <si>
    <t>杨柳青</t>
  </si>
  <si>
    <t>221122270220</t>
  </si>
  <si>
    <t>王立果</t>
  </si>
  <si>
    <t>221122270122</t>
  </si>
  <si>
    <t>刘雄芳</t>
  </si>
  <si>
    <t>221122270221</t>
  </si>
  <si>
    <t>潘靓靓</t>
  </si>
  <si>
    <t>211122270037</t>
  </si>
  <si>
    <t>朱轶</t>
  </si>
  <si>
    <t>221122270207</t>
  </si>
  <si>
    <t>张亚各</t>
  </si>
  <si>
    <t>221122270213</t>
  </si>
  <si>
    <t>徐欣</t>
  </si>
  <si>
    <t>221122270153</t>
  </si>
  <si>
    <t>黄紫仪</t>
  </si>
  <si>
    <t>211122270049</t>
  </si>
  <si>
    <t>赵雨薇</t>
  </si>
  <si>
    <t>211122270051</t>
  </si>
  <si>
    <t>张舟池</t>
  </si>
  <si>
    <t>211122270078</t>
  </si>
  <si>
    <t>周鑫</t>
  </si>
  <si>
    <t>221122270118</t>
  </si>
  <si>
    <t>郑寒冰</t>
  </si>
  <si>
    <t>221122270119</t>
  </si>
  <si>
    <t>姚胜东</t>
  </si>
  <si>
    <t>221122270173</t>
  </si>
  <si>
    <t>周凯杰</t>
  </si>
  <si>
    <t>211122270041</t>
  </si>
  <si>
    <t>任梦瑶</t>
  </si>
  <si>
    <t>221122270102</t>
  </si>
  <si>
    <t>周佳凤</t>
  </si>
  <si>
    <t>221122270186</t>
  </si>
  <si>
    <t>黄梦婷</t>
  </si>
  <si>
    <t>221122270106</t>
  </si>
  <si>
    <t>刘嘉慧</t>
  </si>
  <si>
    <t>211122270007</t>
  </si>
  <si>
    <t>扶黛叶</t>
  </si>
  <si>
    <t>211122270033</t>
  </si>
  <si>
    <t>唐静羽</t>
  </si>
  <si>
    <t>211122270064</t>
  </si>
  <si>
    <t>杜小朋</t>
  </si>
  <si>
    <t>221122270138</t>
  </si>
  <si>
    <t>方浩宇</t>
  </si>
  <si>
    <t>221122270205</t>
  </si>
  <si>
    <t>孙孜涵</t>
  </si>
  <si>
    <t>211122270016</t>
  </si>
  <si>
    <t>王超君</t>
  </si>
  <si>
    <t>211122270079</t>
  </si>
  <si>
    <t>苏云飞</t>
  </si>
  <si>
    <t>211122270072</t>
  </si>
  <si>
    <t>陈杭哲</t>
  </si>
  <si>
    <t>211122270034</t>
  </si>
  <si>
    <t>欧晓洁</t>
  </si>
  <si>
    <t>211122270055</t>
  </si>
  <si>
    <t>刘锦宇</t>
  </si>
  <si>
    <t>221122270195</t>
  </si>
  <si>
    <t>刘涛</t>
  </si>
  <si>
    <t>221122270166</t>
  </si>
  <si>
    <t>徐程程</t>
  </si>
  <si>
    <t>221122270214</t>
  </si>
  <si>
    <t>谷涵远</t>
  </si>
  <si>
    <t>221122270140</t>
  </si>
  <si>
    <t>王薇</t>
  </si>
  <si>
    <t>221122270155</t>
  </si>
  <si>
    <t>吴赟兴</t>
  </si>
  <si>
    <t>221122270129</t>
  </si>
  <si>
    <t>余文鑫</t>
  </si>
  <si>
    <t>221122270096</t>
  </si>
  <si>
    <t>方佳清</t>
  </si>
  <si>
    <t>221122270154</t>
  </si>
  <si>
    <t>吴思敏</t>
  </si>
  <si>
    <t>211122270029</t>
  </si>
  <si>
    <t>王鑫龙</t>
  </si>
  <si>
    <t>221122270128</t>
  </si>
  <si>
    <t>张傲然</t>
  </si>
  <si>
    <t>221122270084</t>
  </si>
  <si>
    <t>王华</t>
  </si>
  <si>
    <t>221122270177</t>
  </si>
  <si>
    <t>邵佳时</t>
  </si>
  <si>
    <t>211122270076</t>
  </si>
  <si>
    <t>包晓琪</t>
  </si>
  <si>
    <t>211122270056</t>
  </si>
  <si>
    <t>徐浩楠</t>
  </si>
  <si>
    <t>211122270018</t>
  </si>
  <si>
    <t>张雨</t>
  </si>
  <si>
    <t>211122270069</t>
  </si>
  <si>
    <t>张怡俊</t>
  </si>
  <si>
    <t>221122270174</t>
  </si>
  <si>
    <t>王帅然</t>
  </si>
  <si>
    <t>211122270073</t>
  </si>
  <si>
    <t>曾俊玲</t>
  </si>
  <si>
    <t>211122270028</t>
  </si>
  <si>
    <t>应俊蝶</t>
  </si>
  <si>
    <t>221122270107</t>
  </si>
  <si>
    <t>潘晨楠</t>
  </si>
  <si>
    <t>221122270193</t>
  </si>
  <si>
    <t>张永慧</t>
  </si>
  <si>
    <t>221122270222</t>
  </si>
  <si>
    <t>黄新华</t>
  </si>
  <si>
    <t>221122270223</t>
  </si>
  <si>
    <t>陈天晟</t>
  </si>
  <si>
    <t>211122270046</t>
  </si>
  <si>
    <t>金昱帆</t>
  </si>
  <si>
    <t>221122270099</t>
  </si>
  <si>
    <t>江欣烨</t>
  </si>
  <si>
    <t>221122270136</t>
  </si>
  <si>
    <t>张子龙</t>
  </si>
  <si>
    <t>221122270088</t>
  </si>
  <si>
    <t>徐飞</t>
  </si>
  <si>
    <t>221122270163</t>
  </si>
  <si>
    <t>陈云鑫</t>
  </si>
  <si>
    <t>221122270171</t>
  </si>
  <si>
    <t>杨波</t>
  </si>
  <si>
    <t>221122270178</t>
  </si>
  <si>
    <t>何荣辉</t>
  </si>
  <si>
    <t>221122270219</t>
  </si>
  <si>
    <t>杨莹莉</t>
  </si>
  <si>
    <t>221122270092</t>
  </si>
  <si>
    <t>冉瑞</t>
  </si>
  <si>
    <t>211122270011</t>
  </si>
  <si>
    <t>范传兵</t>
  </si>
  <si>
    <t>211122270002</t>
  </si>
  <si>
    <t>黄佳慧</t>
  </si>
  <si>
    <t>221122270111</t>
  </si>
  <si>
    <t>唐琳</t>
  </si>
  <si>
    <t>221122270121</t>
  </si>
  <si>
    <t>卢先龙</t>
  </si>
  <si>
    <t>211122270005</t>
  </si>
  <si>
    <t>周杰</t>
  </si>
  <si>
    <t>221122270123</t>
  </si>
  <si>
    <t>邱荣兴</t>
  </si>
  <si>
    <t>221122270117</t>
  </si>
  <si>
    <t>饶蔓莉</t>
  </si>
  <si>
    <t>221122270146</t>
  </si>
  <si>
    <t>何烨晨</t>
  </si>
  <si>
    <t>211122270052</t>
  </si>
  <si>
    <t>徐梁亮</t>
  </si>
  <si>
    <t>221122270210</t>
  </si>
  <si>
    <t>谢新意</t>
  </si>
  <si>
    <t>211122270019</t>
  </si>
  <si>
    <t>金浩一</t>
  </si>
  <si>
    <t>211122270020</t>
  </si>
  <si>
    <t>梁宇豪</t>
  </si>
  <si>
    <t>211122270024</t>
  </si>
  <si>
    <t>应承峰</t>
  </si>
  <si>
    <t>221122270116</t>
  </si>
  <si>
    <t>徐子炯</t>
  </si>
  <si>
    <t>221122270209</t>
  </si>
  <si>
    <t>邓宜慧</t>
  </si>
  <si>
    <t>211122270040</t>
  </si>
  <si>
    <t>丁少杰</t>
  </si>
  <si>
    <t>211122270068</t>
  </si>
  <si>
    <t>申小龙</t>
  </si>
  <si>
    <t>211122270012</t>
  </si>
  <si>
    <t>王妙妍</t>
  </si>
  <si>
    <t>211122270053</t>
  </si>
  <si>
    <t>刘雨霏</t>
  </si>
  <si>
    <t>211122270057</t>
  </si>
  <si>
    <t>李楠</t>
  </si>
  <si>
    <t>211122270060</t>
  </si>
  <si>
    <t>王春蕊</t>
  </si>
  <si>
    <t>221122270089</t>
  </si>
  <si>
    <t>廖志成</t>
  </si>
  <si>
    <t>221122270098</t>
  </si>
  <si>
    <t>严沈琪</t>
  </si>
  <si>
    <t>221122270109</t>
  </si>
  <si>
    <t>余慧敏</t>
  </si>
  <si>
    <t>221122270124</t>
  </si>
  <si>
    <t>庄吉阳</t>
  </si>
  <si>
    <t>221122270137</t>
  </si>
  <si>
    <t>付海旺</t>
  </si>
  <si>
    <t>221122270150</t>
  </si>
  <si>
    <t>黄鹏</t>
  </si>
  <si>
    <t>221122270151</t>
  </si>
  <si>
    <t>胡嘉豪</t>
  </si>
  <si>
    <t>221122270157</t>
  </si>
  <si>
    <t>陈阳</t>
  </si>
  <si>
    <t>221122270161</t>
  </si>
  <si>
    <t>施昌杰</t>
  </si>
  <si>
    <t>221122270170</t>
  </si>
  <si>
    <t>陈素雅</t>
  </si>
  <si>
    <t>221122270189</t>
  </si>
  <si>
    <t>张学康</t>
  </si>
  <si>
    <t>221122270190</t>
  </si>
  <si>
    <t>曹诗杰</t>
  </si>
  <si>
    <t>221122270108</t>
  </si>
  <si>
    <t>汪智文</t>
  </si>
  <si>
    <t>221122270127</t>
  </si>
  <si>
    <t>魏文佳</t>
  </si>
  <si>
    <t>211122270025</t>
  </si>
  <si>
    <t>林律任</t>
  </si>
  <si>
    <t>211122270010</t>
  </si>
  <si>
    <t>张瑜艳</t>
  </si>
  <si>
    <t>221122270144</t>
  </si>
  <si>
    <t>宁伟全</t>
  </si>
  <si>
    <t>姓名</t>
  </si>
  <si>
    <t>专业</t>
  </si>
  <si>
    <t>魏嘉楠</t>
  </si>
  <si>
    <t>范煜杰</t>
  </si>
  <si>
    <t>潘可</t>
  </si>
  <si>
    <t>李孟轩</t>
  </si>
  <si>
    <t>赵泽坤</t>
  </si>
  <si>
    <t>何昌俞</t>
  </si>
  <si>
    <t>冯艾琪</t>
  </si>
  <si>
    <t>祝雨桐</t>
  </si>
  <si>
    <t>李倩</t>
  </si>
  <si>
    <t>邱婉婷</t>
  </si>
  <si>
    <t>俞格</t>
  </si>
  <si>
    <t>姚霞</t>
  </si>
  <si>
    <t>马辉</t>
  </si>
  <si>
    <t>王召文</t>
  </si>
  <si>
    <t>黄轲豪</t>
  </si>
  <si>
    <t>丁文莹</t>
  </si>
  <si>
    <t>贾欣悦</t>
  </si>
  <si>
    <t>韩银希</t>
  </si>
  <si>
    <t>戴嘉树</t>
  </si>
  <si>
    <t>莫欣妍</t>
  </si>
  <si>
    <t>李依函</t>
  </si>
  <si>
    <t>林伊婕</t>
  </si>
  <si>
    <t>余飞婷</t>
  </si>
  <si>
    <t>戴辰安</t>
  </si>
  <si>
    <t>蔡青瑞</t>
  </si>
  <si>
    <t>宣萱</t>
  </si>
  <si>
    <t>陈丽莎</t>
  </si>
  <si>
    <t>赵波尔</t>
  </si>
  <si>
    <t>杨蒙婕</t>
  </si>
  <si>
    <t>寿琳琪</t>
  </si>
  <si>
    <t>陈婷娜</t>
  </si>
  <si>
    <t>沈天豪</t>
  </si>
  <si>
    <t>王宏宇</t>
  </si>
  <si>
    <t>方卓扬</t>
  </si>
  <si>
    <t>赵吉婧</t>
  </si>
  <si>
    <t>邱世杰</t>
  </si>
  <si>
    <t>张瑶佳</t>
  </si>
  <si>
    <t>张瑞华</t>
  </si>
  <si>
    <t>李安琪</t>
  </si>
  <si>
    <t>李震</t>
  </si>
  <si>
    <t>陈森旺</t>
  </si>
  <si>
    <t>刘湘</t>
  </si>
  <si>
    <t>徐一凡</t>
  </si>
  <si>
    <t>沈奇超</t>
  </si>
  <si>
    <t>汤媛</t>
  </si>
  <si>
    <t>余思琦</t>
  </si>
  <si>
    <t>张楚文</t>
  </si>
  <si>
    <t>程文静</t>
  </si>
  <si>
    <t>方宝琳</t>
  </si>
  <si>
    <t>夏青山</t>
  </si>
  <si>
    <t>黄沈诺</t>
  </si>
  <si>
    <t>杨笑</t>
  </si>
  <si>
    <t>潘幸迪</t>
  </si>
  <si>
    <t>黄贤兴</t>
  </si>
  <si>
    <t>蔡佳依</t>
  </si>
  <si>
    <t>李沅真</t>
  </si>
  <si>
    <t>符鼎越</t>
  </si>
  <si>
    <t>胡志</t>
  </si>
  <si>
    <t>王慧允</t>
  </si>
  <si>
    <t>郭子怡</t>
  </si>
  <si>
    <t>任芳芳</t>
  </si>
  <si>
    <t>魏豪良</t>
  </si>
  <si>
    <t>刘畅</t>
  </si>
  <si>
    <t>田亚东</t>
  </si>
  <si>
    <t>付欣雨</t>
  </si>
  <si>
    <t>林豪</t>
  </si>
  <si>
    <t>赵艳楠</t>
  </si>
  <si>
    <t>冯佳辉</t>
  </si>
  <si>
    <t>肖玉涵</t>
  </si>
  <si>
    <t>郑天伶</t>
  </si>
  <si>
    <t>严梦瑶</t>
  </si>
  <si>
    <t>童子键</t>
  </si>
  <si>
    <t>张小余</t>
  </si>
  <si>
    <t>逄倩</t>
  </si>
  <si>
    <t>钱宇凡</t>
  </si>
  <si>
    <t>崔瑞</t>
  </si>
  <si>
    <t>张梦椰</t>
  </si>
  <si>
    <t>刘盛</t>
  </si>
  <si>
    <t>张萌</t>
  </si>
  <si>
    <t>杨慧慧</t>
  </si>
  <si>
    <t>高靖勋</t>
  </si>
  <si>
    <t>周巧巧</t>
  </si>
  <si>
    <t>傅麟辉</t>
  </si>
  <si>
    <t>胡茹静</t>
  </si>
  <si>
    <t>周昀杰</t>
  </si>
  <si>
    <t>何有友</t>
  </si>
  <si>
    <t>罗加庆</t>
  </si>
  <si>
    <t>李俊龙</t>
  </si>
  <si>
    <t>仝方健</t>
  </si>
  <si>
    <t>芮淑雅</t>
  </si>
  <si>
    <t>黄金颖</t>
  </si>
  <si>
    <t>翟晓晓</t>
  </si>
  <si>
    <t>张叙纶</t>
  </si>
  <si>
    <t>姚海丹</t>
  </si>
  <si>
    <t>张诗城</t>
  </si>
  <si>
    <t>郑盛文</t>
  </si>
  <si>
    <t>刘淑云</t>
  </si>
  <si>
    <t>左璇</t>
  </si>
  <si>
    <t>陈紫异</t>
  </si>
  <si>
    <t>宋明龙</t>
  </si>
  <si>
    <t>茹雨龙</t>
  </si>
  <si>
    <t>程紫燕</t>
  </si>
  <si>
    <t>李傲然</t>
  </si>
  <si>
    <t>秦浩哲</t>
  </si>
  <si>
    <t>胡雯茜</t>
  </si>
  <si>
    <t>陈振龙</t>
  </si>
  <si>
    <t>路欣悦</t>
  </si>
  <si>
    <t>沈鑫杰</t>
  </si>
  <si>
    <t>钱颖莉</t>
  </si>
  <si>
    <t>郑国欣</t>
  </si>
  <si>
    <t>张相豪</t>
  </si>
  <si>
    <t>陈玉敏</t>
  </si>
  <si>
    <t>朱城成</t>
  </si>
  <si>
    <t>蒋启雯</t>
  </si>
  <si>
    <t>郑呓书</t>
  </si>
  <si>
    <t>李添健</t>
  </si>
  <si>
    <t>高培林</t>
  </si>
  <si>
    <t>董晨蕾</t>
  </si>
  <si>
    <t>杨雄威</t>
  </si>
  <si>
    <t>张浩宇</t>
  </si>
  <si>
    <t>张翔彪</t>
  </si>
  <si>
    <t>傅迅</t>
  </si>
  <si>
    <t>李想</t>
  </si>
  <si>
    <t>周凌锋</t>
  </si>
  <si>
    <t>卢杰</t>
  </si>
  <si>
    <t>魏宇轩</t>
  </si>
  <si>
    <t>李振东</t>
  </si>
  <si>
    <t>刘圣鑫</t>
  </si>
  <si>
    <t>韦伟</t>
  </si>
  <si>
    <t>田律</t>
  </si>
  <si>
    <t>文仕贤</t>
  </si>
  <si>
    <t>金凯</t>
  </si>
  <si>
    <t>洪艳</t>
  </si>
  <si>
    <t>代国利</t>
  </si>
  <si>
    <t>徐颖</t>
  </si>
  <si>
    <t>周名玉</t>
  </si>
  <si>
    <t>郑雨萌</t>
  </si>
  <si>
    <t>应乾鸿</t>
  </si>
  <si>
    <t>魏阳</t>
  </si>
  <si>
    <t>王奕翔</t>
  </si>
  <si>
    <t>华皖婷</t>
  </si>
  <si>
    <t>牟蔡浩</t>
  </si>
  <si>
    <t>叶冬芸</t>
  </si>
  <si>
    <t>楼哲凯</t>
  </si>
  <si>
    <t>张震荣</t>
  </si>
  <si>
    <t>公艳霞</t>
  </si>
  <si>
    <t>吴亦竞</t>
  </si>
  <si>
    <t>胡宇林</t>
  </si>
  <si>
    <t>杨嘉丽</t>
  </si>
  <si>
    <t>刘文凯</t>
  </si>
  <si>
    <t>章峥研</t>
  </si>
  <si>
    <t>袁硕飞</t>
  </si>
  <si>
    <t>潘维念</t>
  </si>
  <si>
    <t>封袁辉</t>
  </si>
  <si>
    <t>冯徐安邦</t>
  </si>
  <si>
    <t>王晴晴</t>
  </si>
  <si>
    <t>张陈灵</t>
  </si>
  <si>
    <t>冯宇宁</t>
  </si>
  <si>
    <t>宋其城</t>
  </si>
  <si>
    <t>陈思浩</t>
  </si>
  <si>
    <t>周志杰</t>
  </si>
  <si>
    <t>漏嘉杰</t>
  </si>
  <si>
    <t>邵卓琛</t>
  </si>
  <si>
    <t>钱小斐</t>
  </si>
  <si>
    <t>王丹</t>
  </si>
  <si>
    <t>黄卿</t>
  </si>
  <si>
    <t>张倩雅</t>
  </si>
  <si>
    <t>孙祺瑞</t>
  </si>
  <si>
    <t>孙驰凯</t>
  </si>
  <si>
    <t>刘子安</t>
  </si>
  <si>
    <t>金谢喜</t>
  </si>
  <si>
    <t>张亚婷</t>
  </si>
  <si>
    <t>陈丹云</t>
  </si>
  <si>
    <t>邵子卿</t>
  </si>
  <si>
    <t>陈帆</t>
  </si>
  <si>
    <t>郑丹</t>
  </si>
  <si>
    <t>王璇</t>
  </si>
  <si>
    <t>陈美慧</t>
  </si>
  <si>
    <t>伍迪智</t>
  </si>
  <si>
    <t>黄日垟</t>
  </si>
  <si>
    <t>鲁婷</t>
  </si>
  <si>
    <t>许哲豪</t>
  </si>
  <si>
    <t>陈琪方</t>
  </si>
  <si>
    <t>吴煜豪</t>
  </si>
  <si>
    <t>黄燊林</t>
  </si>
  <si>
    <t>张豪</t>
  </si>
  <si>
    <t>张祚强</t>
  </si>
  <si>
    <t>林文俊</t>
  </si>
  <si>
    <t>梁国辉</t>
  </si>
  <si>
    <t>周琳凯</t>
  </si>
  <si>
    <t>章乐娃</t>
  </si>
  <si>
    <t>周浩</t>
  </si>
  <si>
    <t>郭晶晶</t>
  </si>
  <si>
    <t>赵欣鑫</t>
  </si>
  <si>
    <t>龙冬雪</t>
  </si>
  <si>
    <t>黄浙豪</t>
  </si>
  <si>
    <t>文迅</t>
  </si>
  <si>
    <t>谭立霞</t>
  </si>
  <si>
    <t>董佳毅</t>
  </si>
  <si>
    <t>陈柯涵</t>
  </si>
  <si>
    <t>欧阳凯</t>
  </si>
  <si>
    <t>杨潜英</t>
  </si>
  <si>
    <t>汪萌</t>
  </si>
  <si>
    <t>岳晨浩</t>
  </si>
  <si>
    <t>王家豪</t>
  </si>
  <si>
    <t>毛吉龙</t>
  </si>
  <si>
    <t>蔡靖宇</t>
  </si>
  <si>
    <t>陈翀</t>
  </si>
  <si>
    <t>吴丹妮</t>
  </si>
  <si>
    <t>魏忠键</t>
  </si>
  <si>
    <t>田忠梁</t>
  </si>
  <si>
    <t>成卓</t>
  </si>
  <si>
    <t>杨晞玥</t>
  </si>
  <si>
    <t>张轩龙</t>
  </si>
  <si>
    <t>王佳伟</t>
  </si>
  <si>
    <t>龙涛</t>
  </si>
  <si>
    <t>鲁胜盛</t>
  </si>
  <si>
    <t>段庆冬</t>
  </si>
  <si>
    <t>刘林</t>
  </si>
  <si>
    <t>李浩林</t>
  </si>
  <si>
    <t>任帅兵</t>
  </si>
  <si>
    <t>徐逸炜</t>
  </si>
  <si>
    <t>何乐为</t>
  </si>
  <si>
    <t>严德旺</t>
  </si>
  <si>
    <t>王冠龙</t>
  </si>
  <si>
    <t>马赫良</t>
  </si>
  <si>
    <t>徐天乐</t>
  </si>
  <si>
    <t>俞昊天</t>
  </si>
  <si>
    <t>金泽平</t>
  </si>
  <si>
    <t>程炜</t>
  </si>
  <si>
    <t>孙丽娜</t>
  </si>
  <si>
    <t>朱佳妮</t>
  </si>
  <si>
    <t>博士学业奖学金</t>
  </si>
  <si>
    <t>李聪</t>
  </si>
  <si>
    <t>刘莎莎</t>
  </si>
  <si>
    <t>杨家奇</t>
  </si>
  <si>
    <t>卢诗焕</t>
  </si>
  <si>
    <t>徐姝妍</t>
  </si>
  <si>
    <t>董世闻</t>
  </si>
  <si>
    <t>金思佳</t>
  </si>
  <si>
    <t>徐伊婷</t>
  </si>
  <si>
    <t>余一天</t>
  </si>
  <si>
    <t xml:space="preserve"> 叶智恒</t>
  </si>
  <si>
    <t>陈欣雨</t>
  </si>
  <si>
    <t>彭威</t>
  </si>
  <si>
    <t>陈炳江</t>
  </si>
  <si>
    <t>朱浩峰</t>
  </si>
  <si>
    <t>陈思</t>
  </si>
  <si>
    <t>梁一帆</t>
  </si>
  <si>
    <t>何丽质</t>
  </si>
  <si>
    <t xml:space="preserve"> 陈建腾</t>
  </si>
  <si>
    <t>111122270017</t>
  </si>
  <si>
    <t>王瑞</t>
  </si>
  <si>
    <t>屈佳佳</t>
  </si>
  <si>
    <t>程小宇</t>
  </si>
  <si>
    <t>裘丹燕</t>
  </si>
  <si>
    <t>1112127018</t>
  </si>
  <si>
    <t>万金玲</t>
  </si>
  <si>
    <t>程亭锋</t>
  </si>
  <si>
    <t>刘珈源</t>
  </si>
  <si>
    <t>丁天正</t>
  </si>
  <si>
    <t>闻小飞</t>
  </si>
  <si>
    <t>张峻</t>
  </si>
  <si>
    <t>周梁旭</t>
  </si>
  <si>
    <t>吴振涛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</si>
</sst>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0.00\)"/>
  </numFmts>
  <fonts count="38">
    <font>
      <sz val="11"/>
      <color theme="1"/>
      <name val="宋体"/>
      <charset val="134"/>
      <scheme val="minor"/>
    </font>
    <font>
      <b/>
      <sz val="11"/>
      <color rgb="FF000000"/>
      <name val="宋体"/>
      <charset val="134"/>
    </font>
    <font>
      <b/>
      <sz val="10"/>
      <color rgb="FF000000"/>
      <name val="宋体"/>
      <charset val="134"/>
    </font>
    <font>
      <sz val="11"/>
      <color rgb="FF000000"/>
      <name val="Times New Roman"/>
      <charset val="134"/>
    </font>
    <font>
      <sz val="11"/>
      <color rgb="FF000000"/>
      <name val="宋体"/>
      <charset val="134"/>
    </font>
    <font>
      <sz val="10"/>
      <color rgb="FF000000"/>
      <name val="Times New Roman"/>
      <charset val="134"/>
    </font>
    <font>
      <b/>
      <sz val="11"/>
      <color theme="1"/>
      <name val="宋体"/>
      <charset val="134"/>
      <scheme val="minor"/>
    </font>
    <font>
      <sz val="11"/>
      <color indexed="8"/>
      <name val="宋体"/>
      <charset val="134"/>
      <scheme val="minor"/>
    </font>
    <font>
      <b/>
      <sz val="10"/>
      <color theme="1"/>
      <name val="宋体"/>
      <charset val="134"/>
      <scheme val="minor"/>
    </font>
    <font>
      <sz val="11"/>
      <name val="宋体"/>
      <charset val="134"/>
      <scheme val="minor"/>
    </font>
    <font>
      <sz val="11"/>
      <color rgb="FF000000"/>
      <name val="宋体"/>
      <charset val="134"/>
      <scheme val="minor"/>
    </font>
    <font>
      <b/>
      <sz val="11"/>
      <color theme="1"/>
      <name val="宋体"/>
      <charset val="134"/>
    </font>
    <font>
      <sz val="11"/>
      <color theme="1"/>
      <name val="宋体"/>
      <charset val="134"/>
    </font>
    <font>
      <b/>
      <sz val="12"/>
      <name val="SimSun"/>
      <charset val="134"/>
    </font>
    <font>
      <b/>
      <sz val="10"/>
      <name val="宋体"/>
      <charset val="134"/>
    </font>
    <font>
      <b/>
      <sz val="11"/>
      <name val="宋体"/>
      <charset val="134"/>
    </font>
    <font>
      <sz val="12"/>
      <name val="SimSun"/>
      <charset val="134"/>
    </font>
    <font>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4" borderId="19" applyNumberFormat="0" applyAlignment="0" applyProtection="0">
      <alignment vertical="center"/>
    </xf>
    <xf numFmtId="0" fontId="28" fillId="5" borderId="20" applyNumberFormat="0" applyAlignment="0" applyProtection="0">
      <alignment vertical="center"/>
    </xf>
    <xf numFmtId="0" fontId="29" fillId="5" borderId="19" applyNumberFormat="0" applyAlignment="0" applyProtection="0">
      <alignment vertical="center"/>
    </xf>
    <xf numFmtId="0" fontId="30" fillId="6"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91">
    <xf numFmtId="0" fontId="0" fillId="0" borderId="0" xfId="0">
      <alignment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76" fontId="1" fillId="0" borderId="4" xfId="0" applyNumberFormat="1" applyFont="1" applyBorder="1" applyAlignment="1">
      <alignment horizontal="center" vertical="center"/>
    </xf>
    <xf numFmtId="0" fontId="1" fillId="0" borderId="4" xfId="0" applyFont="1" applyBorder="1" applyAlignment="1">
      <alignment horizontal="center" vertical="center"/>
    </xf>
    <xf numFmtId="0" fontId="2" fillId="0" borderId="5" xfId="0" applyFont="1" applyBorder="1" applyAlignment="1">
      <alignment horizontal="center" vertical="center"/>
    </xf>
    <xf numFmtId="176" fontId="3" fillId="0" borderId="5" xfId="0" applyNumberFormat="1" applyFont="1" applyBorder="1" applyAlignment="1">
      <alignment horizontal="center" vertical="center"/>
    </xf>
    <xf numFmtId="0" fontId="4" fillId="0" borderId="5" xfId="0" applyFont="1" applyBorder="1" applyAlignment="1">
      <alignment horizontal="center" vertical="center"/>
    </xf>
    <xf numFmtId="0" fontId="3" fillId="0" borderId="5" xfId="0" applyFont="1" applyBorder="1" applyAlignment="1">
      <alignment horizontal="center" vertical="center"/>
    </xf>
    <xf numFmtId="176" fontId="3" fillId="0" borderId="5" xfId="0" applyNumberFormat="1" applyFont="1" applyBorder="1" applyAlignment="1">
      <alignment horizontal="center" vertical="center" wrapText="1"/>
    </xf>
    <xf numFmtId="0" fontId="5" fillId="0" borderId="5" xfId="0" applyFont="1" applyBorder="1" applyAlignment="1">
      <alignment horizontal="center" vertical="center"/>
    </xf>
    <xf numFmtId="176" fontId="3" fillId="0" borderId="6" xfId="0" applyNumberFormat="1" applyFont="1" applyBorder="1" applyAlignment="1">
      <alignment horizontal="center" vertical="center"/>
    </xf>
    <xf numFmtId="0" fontId="0" fillId="0" borderId="6" xfId="0" applyBorder="1" applyAlignment="1">
      <alignment horizontal="center" vertical="center"/>
    </xf>
    <xf numFmtId="0" fontId="4" fillId="0" borderId="6"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177" fontId="1" fillId="0" borderId="2" xfId="0" applyNumberFormat="1" applyFont="1" applyBorder="1" applyAlignment="1">
      <alignment horizontal="center" vertical="center"/>
    </xf>
    <xf numFmtId="177" fontId="1" fillId="0" borderId="3" xfId="0" applyNumberFormat="1" applyFont="1" applyBorder="1" applyAlignment="1">
      <alignment horizontal="center" vertical="center"/>
    </xf>
    <xf numFmtId="0" fontId="6" fillId="0" borderId="8" xfId="0" applyFont="1" applyBorder="1" applyAlignment="1">
      <alignment horizontal="center" vertical="center"/>
    </xf>
    <xf numFmtId="177" fontId="2" fillId="0" borderId="5" xfId="0" applyNumberFormat="1" applyFont="1" applyBorder="1" applyAlignment="1">
      <alignment horizontal="center" vertical="center"/>
    </xf>
    <xf numFmtId="0" fontId="7" fillId="2" borderId="6" xfId="0" applyFont="1" applyFill="1" applyBorder="1" applyAlignment="1">
      <alignment horizontal="center" vertical="center"/>
    </xf>
    <xf numFmtId="0" fontId="0" fillId="0" borderId="0" xfId="0" applyFill="1">
      <alignment vertical="center"/>
    </xf>
    <xf numFmtId="0" fontId="8"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6" xfId="0" applyFont="1" applyFill="1" applyBorder="1" applyAlignment="1">
      <alignment horizontal="center"/>
    </xf>
    <xf numFmtId="0" fontId="7" fillId="0" borderId="6"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0" fontId="0" fillId="0" borderId="6" xfId="0" applyFont="1" applyFill="1" applyBorder="1" applyAlignment="1">
      <alignment horizontal="center" vertical="center"/>
    </xf>
    <xf numFmtId="49" fontId="9" fillId="0" borderId="6"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9" fillId="0" borderId="6" xfId="0" applyFont="1" applyFill="1" applyBorder="1" applyAlignment="1">
      <alignment horizontal="center" vertical="center"/>
    </xf>
    <xf numFmtId="177" fontId="6" fillId="0" borderId="6" xfId="0" applyNumberFormat="1" applyFont="1" applyFill="1" applyBorder="1" applyAlignment="1">
      <alignment horizontal="center" vertical="center"/>
    </xf>
    <xf numFmtId="0" fontId="11" fillId="2" borderId="6" xfId="0" applyFont="1" applyFill="1" applyBorder="1" applyAlignment="1">
      <alignment horizontal="center" vertical="center"/>
    </xf>
    <xf numFmtId="177" fontId="8" fillId="0" borderId="6" xfId="0" applyNumberFormat="1" applyFont="1" applyFill="1" applyBorder="1" applyAlignment="1">
      <alignment horizontal="center" vertical="center"/>
    </xf>
    <xf numFmtId="0" fontId="7" fillId="0" borderId="10"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6" xfId="0" applyFont="1" applyFill="1" applyBorder="1" applyAlignment="1">
      <alignment horizontal="right" vertical="center"/>
    </xf>
    <xf numFmtId="0" fontId="7" fillId="0" borderId="10" xfId="0" applyFont="1" applyFill="1" applyBorder="1" applyAlignment="1">
      <alignment horizontal="center" vertical="center"/>
    </xf>
    <xf numFmtId="0" fontId="0" fillId="0" borderId="6" xfId="0" applyNumberFormat="1" applyFont="1" applyFill="1" applyBorder="1" applyAlignment="1">
      <alignment horizontal="center"/>
    </xf>
    <xf numFmtId="0" fontId="0" fillId="0" borderId="6" xfId="0" applyFont="1" applyFill="1" applyBorder="1" applyAlignment="1">
      <alignment horizont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5" xfId="0" applyFont="1" applyFill="1" applyBorder="1" applyAlignment="1">
      <alignment horizontal="center" vertical="center"/>
    </xf>
    <xf numFmtId="0" fontId="0"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0" fillId="0" borderId="5" xfId="0" applyNumberFormat="1" applyFont="1" applyFill="1" applyBorder="1" applyAlignment="1">
      <alignment horizontal="center"/>
    </xf>
    <xf numFmtId="0" fontId="0" fillId="0" borderId="5" xfId="0" applyFont="1" applyFill="1" applyBorder="1" applyAlignment="1">
      <alignment horizontal="center"/>
    </xf>
    <xf numFmtId="0" fontId="10" fillId="0" borderId="5" xfId="0" applyFont="1" applyFill="1" applyBorder="1" applyAlignment="1">
      <alignment horizontal="center"/>
    </xf>
    <xf numFmtId="0" fontId="0" fillId="0"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7"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49" fontId="13"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5" fillId="0" borderId="5" xfId="0" applyFont="1" applyFill="1" applyBorder="1" applyAlignment="1">
      <alignment horizontal="center" vertical="center"/>
    </xf>
    <xf numFmtId="49" fontId="16" fillId="0" borderId="5" xfId="0" applyNumberFormat="1" applyFont="1" applyFill="1" applyBorder="1" applyAlignment="1">
      <alignment horizontal="center" vertical="center"/>
    </xf>
    <xf numFmtId="0" fontId="16" fillId="0" borderId="5" xfId="0" applyFont="1" applyFill="1" applyBorder="1" applyAlignment="1">
      <alignment horizontal="center" vertical="center"/>
    </xf>
    <xf numFmtId="0" fontId="17" fillId="0" borderId="5" xfId="0" applyFont="1" applyFill="1" applyBorder="1" applyAlignment="1">
      <alignment horizontal="center" vertical="center"/>
    </xf>
    <xf numFmtId="177" fontId="14" fillId="0" borderId="2" xfId="0" applyNumberFormat="1" applyFont="1" applyFill="1" applyBorder="1" applyAlignment="1">
      <alignment horizontal="center" vertical="center"/>
    </xf>
    <xf numFmtId="177" fontId="14" fillId="0" borderId="3" xfId="0" applyNumberFormat="1" applyFont="1" applyFill="1" applyBorder="1" applyAlignment="1">
      <alignment horizontal="center" vertical="center"/>
    </xf>
    <xf numFmtId="177" fontId="15" fillId="0" borderId="5" xfId="0" applyNumberFormat="1" applyFont="1" applyFill="1" applyBorder="1" applyAlignment="1">
      <alignment horizontal="center" vertical="center"/>
    </xf>
    <xf numFmtId="0" fontId="18" fillId="0" borderId="5"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6" fillId="0" borderId="8"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6" xfId="0" applyFont="1" applyFill="1" applyBorder="1" applyAlignment="1">
      <alignment horizontal="center" vertical="center"/>
    </xf>
    <xf numFmtId="0" fontId="16" fillId="0" borderId="6"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20Files\wxid_4gwtobu38s9722\FileStorage\File\2024-09\0.&#29615;&#22659;-2023&#32423;&#30740;&#31350;&#29983;&#20449;&#24687;&#65288;&#21547;&#36164;&#21161;&#32467;&#26524;&#12289;&#23517;&#23460;&#21464;&#21160;&#12289;&#19987;&#30805;&#19987;&#19994;&#30830;&#35748;&#65289;-2404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1&#30740;&#31350;&#29983;&#22870;&#21220;&#21161;&#36151;&#12305;\1-20240919&#12304;&#30740;&#31350;&#29983;&#12305;&#20851;&#20110;&#24320;&#23637;&#29615;&#22659;&#23398;&#38498;2023-2024&#23398;&#24180;&#30740;&#31350;&#29983;&#32508;&#21512;&#32032;&#36136;&#27979;&#35780;&#30340;&#36890;&#30693;\3-&#32456;&#31295;\23-24&#23398;&#24180;&#21338;&#22763;&#32508;&#21512;&#27979;&#35780;&#32467;&#26524;&#27719;&#24635;&#34920;&#65288;&#32456;&#312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ta"/>
      <sheetName val="班级"/>
    </sheetNames>
    <sheetDataSet>
      <sheetData sheetId="0" refreshError="1">
        <row r="1">
          <cell r="A1" t="str">
            <v>姓名</v>
          </cell>
          <cell r="B1" t="str">
            <v>班级</v>
          </cell>
          <cell r="C1" t="str">
            <v>学号</v>
          </cell>
          <cell r="D1" t="str">
            <v>资助情况</v>
          </cell>
          <cell r="E1" t="str">
            <v>导师姓名</v>
          </cell>
          <cell r="F1" t="str">
            <v>导师联系方式</v>
          </cell>
          <cell r="G1" t="str">
            <v>性别</v>
          </cell>
          <cell r="H1" t="str">
            <v>民族</v>
          </cell>
          <cell r="I1" t="str">
            <v>政治面貌</v>
          </cell>
          <cell r="J1" t="str">
            <v>证件号码</v>
          </cell>
          <cell r="K1" t="str">
            <v>出生日期</v>
          </cell>
          <cell r="L1" t="str">
            <v>手机号码</v>
          </cell>
          <cell r="M1" t="str">
            <v>寝室20230921</v>
          </cell>
          <cell r="N1" t="str">
            <v>床号20230921</v>
          </cell>
          <cell r="O1" t="str">
            <v>寝室变动</v>
          </cell>
          <cell r="P1" t="str">
            <v>籍贯</v>
          </cell>
          <cell r="Q1" t="str">
            <v>户口所在地</v>
          </cell>
          <cell r="R1" t="str">
            <v>录取通知书邮寄地址（收件地址，收件人，联系方式）</v>
          </cell>
          <cell r="S1" t="str">
            <v>家庭情况</v>
          </cell>
          <cell r="T1" t="str">
            <v>火车起点站</v>
          </cell>
          <cell r="U1" t="str">
            <v>火车终点站</v>
          </cell>
          <cell r="V1" t="str">
            <v>邮箱</v>
          </cell>
          <cell r="W1" t="str">
            <v>专业名称</v>
          </cell>
        </row>
        <row r="2">
          <cell r="A2" t="str">
            <v>肖玉涵</v>
          </cell>
          <cell r="B2" t="str">
            <v>环境研2301班</v>
          </cell>
          <cell r="C2" t="str">
            <v>211123270001</v>
          </cell>
          <cell r="D2" t="str">
            <v>一般困难</v>
          </cell>
          <cell r="E2" t="str">
            <v>成卓韦</v>
          </cell>
          <cell r="F2">
            <v>13958012315</v>
          </cell>
          <cell r="G2" t="str">
            <v>女</v>
          </cell>
          <cell r="H2" t="str">
            <v>汉族</v>
          </cell>
          <cell r="I2" t="str">
            <v>共青团员</v>
          </cell>
          <cell r="J2" t="str">
            <v>342623200108257929</v>
          </cell>
          <cell r="K2" t="str">
            <v>20010825</v>
          </cell>
          <cell r="L2" t="str">
            <v>18895321083</v>
          </cell>
          <cell r="M2" t="str">
            <v>德1#A423</v>
          </cell>
          <cell r="N2">
            <v>1</v>
          </cell>
        </row>
        <row r="2">
          <cell r="P2" t="str">
            <v>安徽省/芜湖市/无为市</v>
          </cell>
          <cell r="Q2" t="str">
            <v>安徽省无为市高沟镇隆兴行政村齐心自然村27副2号</v>
          </cell>
          <cell r="R2" t="str">
            <v>安徽省芜湖市无为县高沟镇新沟大转盘，肖玉涵18895321083</v>
          </cell>
          <cell r="S2" t="str">
            <v>肖锋|父女|个体|15355068895#李凤霞|母女|个体|13685775477#肖洪阳|姐弟|学生|</v>
          </cell>
          <cell r="T2" t="str">
            <v>杭州</v>
          </cell>
          <cell r="U2" t="str">
            <v>芜湖</v>
          </cell>
          <cell r="V2" t="str">
            <v>2428323548@qq.com</v>
          </cell>
          <cell r="W2" t="str">
            <v>环境科学与工程</v>
          </cell>
        </row>
        <row r="3">
          <cell r="A3" t="str">
            <v>杨慧慧</v>
          </cell>
          <cell r="B3" t="str">
            <v>环境研2301班</v>
          </cell>
          <cell r="C3" t="str">
            <v>211123270005</v>
          </cell>
          <cell r="D3" t="str">
            <v>特别困难</v>
          </cell>
          <cell r="E3" t="str">
            <v>钱海丰</v>
          </cell>
          <cell r="F3" t="str">
            <v>13588450337</v>
          </cell>
          <cell r="G3" t="str">
            <v>女</v>
          </cell>
          <cell r="H3" t="str">
            <v>汉族</v>
          </cell>
          <cell r="I3" t="str">
            <v>中共党员</v>
          </cell>
          <cell r="J3" t="str">
            <v>341225200007020025</v>
          </cell>
          <cell r="K3" t="str">
            <v>20000702</v>
          </cell>
          <cell r="L3" t="str">
            <v>17356889451</v>
          </cell>
          <cell r="M3" t="str">
            <v>德1#B401</v>
          </cell>
          <cell r="N3">
            <v>2</v>
          </cell>
        </row>
        <row r="3">
          <cell r="P3" t="str">
            <v>安徽省/阜阳市/阜南县</v>
          </cell>
          <cell r="Q3" t="str">
            <v>安徽省阜南县鹿城镇曹集南路52号2单元503室</v>
          </cell>
          <cell r="R3" t="str">
            <v>安徽省阜阳市颍州区清河街道怡和城市广场b座对面快递超市，杨慧慧17356889451</v>
          </cell>
          <cell r="S3" t="str">
            <v>杨文显|父女|安徽省置业有限公司|17356935599#熊振兰|母女|无|18109688133#杨雪彬|姐妹|无|无</v>
          </cell>
          <cell r="T3" t="str">
            <v>德清</v>
          </cell>
          <cell r="U3" t="str">
            <v>阜阳西</v>
          </cell>
          <cell r="V3" t="str">
            <v>2631431811@qq.com</v>
          </cell>
          <cell r="W3" t="str">
            <v>环境科学与工程</v>
          </cell>
        </row>
        <row r="4">
          <cell r="A4" t="str">
            <v>杨雄威</v>
          </cell>
          <cell r="B4" t="str">
            <v>环境研2301班</v>
          </cell>
          <cell r="C4" t="str">
            <v>211123270006</v>
          </cell>
          <cell r="D4" t="str">
            <v>一般困难</v>
          </cell>
          <cell r="E4" t="str">
            <v>张士汉</v>
          </cell>
          <cell r="F4" t="str">
            <v>18757124117</v>
          </cell>
          <cell r="G4" t="str">
            <v>男</v>
          </cell>
          <cell r="H4" t="str">
            <v>汉族</v>
          </cell>
          <cell r="I4" t="str">
            <v>共青团员</v>
          </cell>
          <cell r="J4" t="str">
            <v>362323200011025117</v>
          </cell>
          <cell r="K4" t="str">
            <v>20001102</v>
          </cell>
          <cell r="L4" t="str">
            <v>18679396727</v>
          </cell>
          <cell r="M4" t="str">
            <v>德2#C101</v>
          </cell>
          <cell r="N4">
            <v>1</v>
          </cell>
        </row>
        <row r="4">
          <cell r="P4" t="str">
            <v>江西省/上饶市/玉山县</v>
          </cell>
          <cell r="Q4" t="str">
            <v>江西省上饶市玉山县六都乡清溪桥村黄家39号</v>
          </cell>
          <cell r="R4" t="str">
            <v>江西省上饶市玉山县六都乡清溪桥村黄家39号，杨雄威18679396727</v>
          </cell>
          <cell r="S4" t="str">
            <v>杨金荣|父子|工厂|18720586982#尹小群|母子|工厂|13617939205#|||</v>
          </cell>
          <cell r="T4" t="str">
            <v>德清</v>
          </cell>
          <cell r="U4" t="str">
            <v>玉山南</v>
          </cell>
          <cell r="V4" t="str">
            <v>2112635463@qq.com</v>
          </cell>
          <cell r="W4" t="str">
            <v>环境科学与工程</v>
          </cell>
        </row>
        <row r="5">
          <cell r="A5" t="str">
            <v>崔瑞</v>
          </cell>
          <cell r="B5" t="str">
            <v>环境研2301班</v>
          </cell>
          <cell r="C5" t="str">
            <v>211123270007</v>
          </cell>
        </row>
        <row r="5">
          <cell r="E5" t="str">
            <v>陆涛</v>
          </cell>
          <cell r="F5">
            <v>13675894276</v>
          </cell>
          <cell r="G5" t="str">
            <v>男</v>
          </cell>
          <cell r="H5" t="str">
            <v>土家族</v>
          </cell>
          <cell r="I5" t="str">
            <v>共青团员</v>
          </cell>
          <cell r="J5" t="str">
            <v>422801200112291233</v>
          </cell>
          <cell r="K5" t="str">
            <v>20011229</v>
          </cell>
          <cell r="L5" t="str">
            <v>15298368763</v>
          </cell>
          <cell r="M5" t="str">
            <v>德2#C227</v>
          </cell>
          <cell r="N5">
            <v>1</v>
          </cell>
        </row>
        <row r="5">
          <cell r="P5" t="str">
            <v>湖北省/恩施土家族苗族自治州/恩施市</v>
          </cell>
          <cell r="Q5" t="str">
            <v>湖北省恩施市崔家坝镇公龙坝村田竹园组</v>
          </cell>
          <cell r="R5" t="str">
            <v>江苏省无锡市宜兴市丁蜀镇紫藤新村门卫处，崔瑞15298368763</v>
          </cell>
          <cell r="S5" t="str">
            <v>侯明菊|母亲|自由单位|13585039397#崔鹏辉|父亲|宜兴市海登皇格精细陶瓷有限公司|18861579329#|||</v>
          </cell>
          <cell r="T5" t="str">
            <v>德清</v>
          </cell>
          <cell r="U5" t="str">
            <v>宜兴</v>
          </cell>
          <cell r="V5" t="str">
            <v>2512126887@qq.com</v>
          </cell>
          <cell r="W5" t="str">
            <v>环境科学与工程</v>
          </cell>
        </row>
        <row r="6">
          <cell r="A6" t="str">
            <v>龙冬雪</v>
          </cell>
          <cell r="B6" t="str">
            <v>环境研2301班</v>
          </cell>
          <cell r="C6" t="str">
            <v>211123270010</v>
          </cell>
          <cell r="D6" t="str">
            <v>一般困难</v>
          </cell>
          <cell r="E6" t="str">
            <v>陈建孟</v>
          </cell>
          <cell r="F6" t="str">
            <v>13606613536</v>
          </cell>
          <cell r="G6" t="str">
            <v>女</v>
          </cell>
          <cell r="H6" t="str">
            <v>苗族</v>
          </cell>
          <cell r="I6" t="str">
            <v>共青团员</v>
          </cell>
          <cell r="J6" t="str">
            <v>433124199907267724</v>
          </cell>
          <cell r="K6" t="str">
            <v>19990726</v>
          </cell>
          <cell r="L6" t="str">
            <v>17352111534</v>
          </cell>
          <cell r="M6" t="str">
            <v>德1#B601</v>
          </cell>
          <cell r="N6">
            <v>3</v>
          </cell>
        </row>
        <row r="6">
          <cell r="P6" t="str">
            <v>湖南省/湘西土家族苗族自治州/花垣县</v>
          </cell>
          <cell r="Q6" t="str">
            <v>湖南省花垣县排吾乡竹子村二组</v>
          </cell>
          <cell r="R6" t="str">
            <v>浙江省嘉兴市嘉善县魏塘街道浒弄新村70幢1梯502室，龙冬雪17352111534</v>
          </cell>
          <cell r="S6" t="str">
            <v>龙见伍|父女|嘉兴强兴机械厂|13486325922#石玉兰|母女|嘉兴森创时装有限工司|17352111534#|||</v>
          </cell>
          <cell r="T6" t="str">
            <v>德清</v>
          </cell>
          <cell r="U6" t="str">
            <v>嘉善</v>
          </cell>
          <cell r="V6" t="str">
            <v>ldx31415@qq.com</v>
          </cell>
          <cell r="W6" t="str">
            <v>环境科学与工程</v>
          </cell>
        </row>
        <row r="7">
          <cell r="A7" t="str">
            <v>芮淑雅</v>
          </cell>
          <cell r="B7" t="str">
            <v>环境研2301班</v>
          </cell>
          <cell r="C7" t="str">
            <v>211123270018</v>
          </cell>
        </row>
        <row r="7">
          <cell r="E7" t="str">
            <v>叶志平</v>
          </cell>
          <cell r="F7">
            <v>15858281394</v>
          </cell>
          <cell r="G7" t="str">
            <v>女</v>
          </cell>
          <cell r="H7" t="str">
            <v>汉族</v>
          </cell>
          <cell r="I7" t="str">
            <v>共青团员</v>
          </cell>
          <cell r="J7" t="str">
            <v>342501200111196625</v>
          </cell>
          <cell r="K7" t="str">
            <v>20011119</v>
          </cell>
          <cell r="L7" t="str">
            <v>18196731234</v>
          </cell>
          <cell r="M7" t="str">
            <v>德1#B412</v>
          </cell>
          <cell r="N7">
            <v>2</v>
          </cell>
        </row>
        <row r="7">
          <cell r="P7" t="str">
            <v>安徽省/宣城市/宣州区</v>
          </cell>
          <cell r="Q7" t="str">
            <v>宣州区养贤乡张梗村</v>
          </cell>
          <cell r="R7" t="str">
            <v>安徽省宣城市宣州区大唐凤凰城3-7幢1501室，芮淑雅18196731234</v>
          </cell>
          <cell r="S7" t="str">
            <v>陈萍莲|母女|务工|15357594700#芮世新|父女|务工|19105635199#|||</v>
          </cell>
          <cell r="T7" t="str">
            <v>德清</v>
          </cell>
          <cell r="U7" t="str">
            <v>宣城</v>
          </cell>
          <cell r="V7" t="str">
            <v>2636824260@qq.com</v>
          </cell>
          <cell r="W7" t="str">
            <v>环境科学与工程</v>
          </cell>
        </row>
        <row r="8">
          <cell r="A8" t="str">
            <v>谭立霞</v>
          </cell>
          <cell r="B8" t="str">
            <v>环境研2301班</v>
          </cell>
          <cell r="C8" t="str">
            <v>211123270020</v>
          </cell>
          <cell r="D8" t="str">
            <v>一般困难</v>
          </cell>
          <cell r="E8" t="str">
            <v>陈圆圆</v>
          </cell>
          <cell r="F8">
            <v>15906648626</v>
          </cell>
          <cell r="G8" t="str">
            <v>女</v>
          </cell>
          <cell r="H8" t="str">
            <v>汉族</v>
          </cell>
          <cell r="I8" t="str">
            <v>共青团员</v>
          </cell>
          <cell r="J8" t="str">
            <v>510781200104028167</v>
          </cell>
          <cell r="K8" t="str">
            <v>20010402</v>
          </cell>
          <cell r="L8" t="str">
            <v>19950834875</v>
          </cell>
          <cell r="M8" t="str">
            <v>德1#A625</v>
          </cell>
          <cell r="N8">
            <v>2</v>
          </cell>
        </row>
        <row r="8">
          <cell r="P8" t="str">
            <v>四川省/绵阳市/江油市</v>
          </cell>
          <cell r="Q8" t="str">
            <v>枫顺乡六合村1组81号</v>
          </cell>
          <cell r="R8" t="str">
            <v>四川省江油市枫顺乡六合村，谭立霞19950834875</v>
          </cell>
          <cell r="S8" t="str">
            <v>谭定均|父女|个体户|18009077438#张玉玲|母女|个体户|13778084235#|||</v>
          </cell>
          <cell r="T8" t="str">
            <v>德清</v>
          </cell>
          <cell r="U8" t="str">
            <v>江油</v>
          </cell>
          <cell r="V8" t="str">
            <v>2721828369@qq.com</v>
          </cell>
          <cell r="W8" t="str">
            <v>环境科学与工程</v>
          </cell>
        </row>
        <row r="9">
          <cell r="A9" t="str">
            <v>金谢喜</v>
          </cell>
          <cell r="B9" t="str">
            <v>环境研2301班</v>
          </cell>
          <cell r="C9" t="str">
            <v>211123270026</v>
          </cell>
        </row>
        <row r="9">
          <cell r="E9" t="str">
            <v>张士汉</v>
          </cell>
          <cell r="F9" t="str">
            <v>18757124117</v>
          </cell>
          <cell r="G9" t="str">
            <v>女</v>
          </cell>
          <cell r="H9" t="str">
            <v>汉族</v>
          </cell>
          <cell r="I9" t="str">
            <v>中共预备党员</v>
          </cell>
          <cell r="J9" t="str">
            <v>331082200108080865</v>
          </cell>
          <cell r="K9" t="str">
            <v>20010808</v>
          </cell>
          <cell r="L9" t="str">
            <v>15824091650</v>
          </cell>
          <cell r="M9" t="str">
            <v>德1#A420</v>
          </cell>
          <cell r="N9">
            <v>1</v>
          </cell>
        </row>
        <row r="9">
          <cell r="P9" t="str">
            <v>浙江省/台州市/临海市</v>
          </cell>
          <cell r="Q9" t="str">
            <v>浙江省台州市临海市大洋街道西新村2-56号</v>
          </cell>
          <cell r="R9" t="str">
            <v>浙江省台州市临海市大洋街道西新村2-56号，金谢喜15824091650</v>
          </cell>
          <cell r="S9" t="str">
            <v>谢萍|母女|务农|13566453917#蒋显兵|父女|务农|15381877709#谢欢|姐弟||</v>
          </cell>
          <cell r="T9" t="str">
            <v>德清</v>
          </cell>
          <cell r="U9" t="str">
            <v>临海</v>
          </cell>
          <cell r="V9" t="str">
            <v>1053521087@qq.com</v>
          </cell>
          <cell r="W9" t="str">
            <v>环境科学与工程</v>
          </cell>
        </row>
        <row r="10">
          <cell r="A10" t="str">
            <v>程文静</v>
          </cell>
          <cell r="B10" t="str">
            <v>环境研2301班</v>
          </cell>
          <cell r="C10" t="str">
            <v>211123270028</v>
          </cell>
        </row>
        <row r="10">
          <cell r="E10" t="str">
            <v>孙立伟</v>
          </cell>
          <cell r="F10">
            <v>13456821937</v>
          </cell>
          <cell r="G10" t="str">
            <v>女</v>
          </cell>
          <cell r="H10" t="str">
            <v>汉族</v>
          </cell>
          <cell r="I10" t="str">
            <v>共青团员</v>
          </cell>
          <cell r="J10" t="str">
            <v>371502200106308224</v>
          </cell>
          <cell r="K10" t="str">
            <v>20010630</v>
          </cell>
          <cell r="L10" t="str">
            <v>17861827134</v>
          </cell>
          <cell r="M10" t="str">
            <v>德1#B408</v>
          </cell>
          <cell r="N10">
            <v>1</v>
          </cell>
        </row>
        <row r="10">
          <cell r="P10" t="str">
            <v>山东省/聊城市/东昌府区</v>
          </cell>
          <cell r="Q10" t="str">
            <v>山东省聊城市东昌府区闫寺街道程堂村176号</v>
          </cell>
          <cell r="R10" t="str">
            <v>山东省聊城市东昌府区闫寺街道程堂村，程文静17861827134</v>
          </cell>
          <cell r="S10" t="str">
            <v>程小华|父亲|务农|15653147750#张桂平|母亲|务农|15553488076#|||</v>
          </cell>
          <cell r="T10" t="str">
            <v>德清</v>
          </cell>
          <cell r="U10" t="str">
            <v>聊城</v>
          </cell>
          <cell r="V10" t="str">
            <v>2449329631@qq.com</v>
          </cell>
          <cell r="W10" t="str">
            <v>环境科学与工程</v>
          </cell>
        </row>
        <row r="11">
          <cell r="A11" t="str">
            <v>林文俊</v>
          </cell>
          <cell r="B11" t="str">
            <v>环境研2301班</v>
          </cell>
          <cell r="C11" t="str">
            <v>211123270031</v>
          </cell>
        </row>
        <row r="11">
          <cell r="E11" t="str">
            <v>於建明</v>
          </cell>
          <cell r="F11" t="str">
            <v>13958076613</v>
          </cell>
          <cell r="G11" t="str">
            <v>男</v>
          </cell>
          <cell r="H11" t="str">
            <v>汉族</v>
          </cell>
          <cell r="I11" t="str">
            <v>共青团员</v>
          </cell>
          <cell r="J11" t="str">
            <v>330327200105262875</v>
          </cell>
          <cell r="K11" t="str">
            <v>20010526</v>
          </cell>
          <cell r="L11" t="str">
            <v>13575403130</v>
          </cell>
          <cell r="M11" t="str">
            <v>德2#B112</v>
          </cell>
          <cell r="N11">
            <v>1</v>
          </cell>
        </row>
        <row r="11">
          <cell r="P11" t="str">
            <v>浙江省/温州市/龙港市</v>
          </cell>
          <cell r="Q11" t="str">
            <v>马路下村</v>
          </cell>
          <cell r="R11" t="str">
            <v>浙江省温州市龙港市洪口路580号第一单元702，林文俊13575403130</v>
          </cell>
          <cell r="S11" t="str">
            <v>刘李梅|母亲|务工|13858745232#林贤床|父亲|务工|19858707466#林丽敏|姐姐|浙江兴旺宝网络有限公司/前端开发工程师|13819795120</v>
          </cell>
          <cell r="T11" t="str">
            <v>德清</v>
          </cell>
          <cell r="U11" t="str">
            <v>平阳</v>
          </cell>
          <cell r="V11" t="str">
            <v>1170307393@qq.com</v>
          </cell>
          <cell r="W11" t="str">
            <v>环境科学与工程</v>
          </cell>
        </row>
        <row r="12">
          <cell r="A12" t="str">
            <v>张轩龙</v>
          </cell>
          <cell r="B12" t="str">
            <v>环境研2301班</v>
          </cell>
          <cell r="C12" t="str">
            <v>211123270034</v>
          </cell>
        </row>
        <row r="12">
          <cell r="E12" t="str">
            <v>於建明</v>
          </cell>
          <cell r="F12" t="str">
            <v>13958076613</v>
          </cell>
          <cell r="G12" t="str">
            <v>男</v>
          </cell>
          <cell r="H12" t="str">
            <v>汉族</v>
          </cell>
          <cell r="I12" t="str">
            <v>共青团员</v>
          </cell>
          <cell r="J12" t="str">
            <v>330481200007051218</v>
          </cell>
          <cell r="K12" t="str">
            <v>20000705</v>
          </cell>
          <cell r="L12" t="str">
            <v>18324365366</v>
          </cell>
          <cell r="M12" t="str">
            <v>德2#B112</v>
          </cell>
          <cell r="N12">
            <v>2</v>
          </cell>
        </row>
        <row r="12">
          <cell r="P12" t="str">
            <v>浙江省/嘉兴市/海宁市</v>
          </cell>
          <cell r="Q12" t="str">
            <v>袁花镇龙晓嘉苑7区2号</v>
          </cell>
          <cell r="R12" t="str">
            <v>浙江省嘉兴市海宁市袁花镇红晓嘉苑7区2号，张轩龙18324365366</v>
          </cell>
          <cell r="S12" t="str">
            <v>陈孙华|父亲|工人|13567342543#张叶平|母亲|工人|13586395867#马凤珍|祖母|农民|159 6735 4726</v>
          </cell>
          <cell r="T12" t="str">
            <v>德清</v>
          </cell>
          <cell r="U12" t="str">
            <v>海宁西</v>
          </cell>
          <cell r="V12" t="str">
            <v>1010247194@qq.com</v>
          </cell>
          <cell r="W12" t="str">
            <v>环境科学与工程</v>
          </cell>
        </row>
        <row r="13">
          <cell r="A13" t="str">
            <v>陈玉敏</v>
          </cell>
          <cell r="B13" t="str">
            <v>环境研2301班</v>
          </cell>
          <cell r="C13" t="str">
            <v>211123270037</v>
          </cell>
        </row>
        <row r="13">
          <cell r="E13" t="str">
            <v>王家德</v>
          </cell>
          <cell r="F13" t="str">
            <v>13588106888</v>
          </cell>
          <cell r="G13" t="str">
            <v>女</v>
          </cell>
          <cell r="H13" t="str">
            <v>汉族</v>
          </cell>
          <cell r="I13" t="str">
            <v>共青团员</v>
          </cell>
          <cell r="J13" t="str">
            <v>33090320010112002X</v>
          </cell>
          <cell r="K13" t="str">
            <v>20010112</v>
          </cell>
          <cell r="L13" t="str">
            <v>13656802552</v>
          </cell>
          <cell r="M13" t="str">
            <v>德1#B408</v>
          </cell>
          <cell r="N13">
            <v>3</v>
          </cell>
        </row>
        <row r="13">
          <cell r="P13" t="str">
            <v>浙江省/舟山市/普陀区</v>
          </cell>
          <cell r="Q13" t="str">
            <v>昌正街海华路海景颐园天香园12幢204</v>
          </cell>
          <cell r="R13" t="str">
            <v>浙江省舟山市普陀区东港街道海景颐园12幢204，陈玉敏19858192420</v>
          </cell>
          <cell r="S13" t="str">
            <v>陈海光|父女|个体|13735021327#缪旭|母女|舟山恒大建设工程监测有限公司|13867203396#|||</v>
          </cell>
          <cell r="T13" t="str">
            <v>德清</v>
          </cell>
          <cell r="U13" t="str">
            <v>宁波东</v>
          </cell>
          <cell r="V13" t="str">
            <v>1175836490@qq.com</v>
          </cell>
          <cell r="W13" t="str">
            <v>环境科学与工程</v>
          </cell>
        </row>
        <row r="14">
          <cell r="A14" t="str">
            <v>黄燊林</v>
          </cell>
          <cell r="B14" t="str">
            <v>环境研2301班</v>
          </cell>
          <cell r="C14" t="str">
            <v>211123270038</v>
          </cell>
        </row>
        <row r="14">
          <cell r="E14" t="str">
            <v>陈建孟</v>
          </cell>
          <cell r="F14" t="str">
            <v>13606613536</v>
          </cell>
          <cell r="G14" t="str">
            <v>男</v>
          </cell>
          <cell r="H14" t="str">
            <v>汉族</v>
          </cell>
          <cell r="I14" t="str">
            <v>共青团员</v>
          </cell>
          <cell r="J14" t="str">
            <v>440223200004100716</v>
          </cell>
          <cell r="K14" t="str">
            <v>20000410</v>
          </cell>
          <cell r="L14" t="str">
            <v>13527678617</v>
          </cell>
          <cell r="M14" t="str">
            <v>德2#A202</v>
          </cell>
          <cell r="N14">
            <v>1</v>
          </cell>
        </row>
        <row r="14">
          <cell r="P14" t="str">
            <v>广东省/韶关市/南雄市</v>
          </cell>
          <cell r="Q14" t="str">
            <v>广东省南雄市金竹园13栋302号</v>
          </cell>
          <cell r="R14" t="str">
            <v>广东省南雄市金竹园13栋302号，黄燊林13527678617</v>
          </cell>
          <cell r="S14" t="str">
            <v>黄履平|父子|联塑科技有限公司/工人|15019670203#范金秀|母子||13690807062#黄文娟|姐弟|中山市石岐实验小学/教师|13622202407</v>
          </cell>
          <cell r="T14" t="str">
            <v>杭州</v>
          </cell>
          <cell r="U14" t="str">
            <v>南雄</v>
          </cell>
          <cell r="V14" t="str">
            <v>2374521743@qq.com</v>
          </cell>
          <cell r="W14" t="str">
            <v>环境科学与工程</v>
          </cell>
        </row>
        <row r="15">
          <cell r="A15" t="str">
            <v>钱宇凡</v>
          </cell>
          <cell r="B15" t="str">
            <v>环境研2301班</v>
          </cell>
          <cell r="C15" t="str">
            <v>211123270043</v>
          </cell>
        </row>
        <row r="15">
          <cell r="E15" t="str">
            <v>方双喜</v>
          </cell>
          <cell r="F15">
            <v>18601035463</v>
          </cell>
          <cell r="G15" t="str">
            <v>女</v>
          </cell>
          <cell r="H15" t="str">
            <v>汉族</v>
          </cell>
          <cell r="I15" t="str">
            <v>中共党员</v>
          </cell>
          <cell r="J15" t="str">
            <v>330424200101100023</v>
          </cell>
          <cell r="K15" t="str">
            <v>20010110</v>
          </cell>
          <cell r="L15" t="str">
            <v>13736892731</v>
          </cell>
          <cell r="M15" t="str">
            <v>德1#B405</v>
          </cell>
          <cell r="N15">
            <v>2</v>
          </cell>
        </row>
        <row r="15">
          <cell r="P15" t="str">
            <v>浙江省/嘉兴市/海盐县</v>
          </cell>
          <cell r="Q15" t="str">
            <v>浙江省海盐县武原街道教工路6号康馨居1幢103室</v>
          </cell>
          <cell r="R15" t="str">
            <v>浙江省嘉兴市海盐县武原街道教工路康馨居1幢103室，钱宇凡13736892731</v>
          </cell>
          <cell r="S15" t="str">
            <v>钱关云|父女|海盐县鸿远公共交通有限公司|13857342960#陈玉琴|母女|海盐县六一幼儿园|13736836761#李四泽|祖孙|无|15325390553</v>
          </cell>
          <cell r="T15" t="str">
            <v>杭州</v>
          </cell>
          <cell r="U15" t="str">
            <v>嘉兴南</v>
          </cell>
          <cell r="V15" t="str">
            <v>3136239448@qq.com</v>
          </cell>
          <cell r="W15" t="str">
            <v>环境科学与工程</v>
          </cell>
        </row>
        <row r="16">
          <cell r="A16" t="str">
            <v>邵子卿</v>
          </cell>
          <cell r="B16" t="str">
            <v>环境研2301班</v>
          </cell>
          <cell r="C16" t="str">
            <v>211123270044</v>
          </cell>
        </row>
        <row r="16">
          <cell r="E16" t="str">
            <v>叶杰旭</v>
          </cell>
          <cell r="F16">
            <v>18658890761</v>
          </cell>
          <cell r="G16" t="str">
            <v>男</v>
          </cell>
          <cell r="H16" t="str">
            <v>汉族</v>
          </cell>
          <cell r="I16" t="str">
            <v>共青团员</v>
          </cell>
          <cell r="J16" t="str">
            <v>330702200106174118</v>
          </cell>
          <cell r="K16" t="str">
            <v>20010617</v>
          </cell>
          <cell r="L16" t="str">
            <v>13757963933</v>
          </cell>
          <cell r="M16" t="str">
            <v>德2#A208</v>
          </cell>
          <cell r="N16">
            <v>4</v>
          </cell>
        </row>
        <row r="16">
          <cell r="P16" t="str">
            <v>浙江省/金华市/婺城区</v>
          </cell>
          <cell r="Q16" t="str">
            <v>新狮街道杨家相村康扬路776号</v>
          </cell>
          <cell r="R16" t="str">
            <v>浙江省金华市婺城区新狮街道杨家相766号，吴利芳15957954086</v>
          </cell>
          <cell r="S16" t="str">
            <v>吴利芳|母子|销售|15957954086#邵建东|父子|建筑师|13957968643#|||</v>
          </cell>
          <cell r="T16" t="str">
            <v>德清</v>
          </cell>
          <cell r="U16" t="str">
            <v>金华</v>
          </cell>
          <cell r="V16" t="str">
            <v>2523218044@qq.com</v>
          </cell>
          <cell r="W16" t="str">
            <v>环境科学与工程</v>
          </cell>
        </row>
        <row r="17">
          <cell r="A17" t="str">
            <v>王宏宇</v>
          </cell>
          <cell r="B17" t="str">
            <v>环境研2301班</v>
          </cell>
          <cell r="C17" t="str">
            <v>211123270046</v>
          </cell>
        </row>
        <row r="17">
          <cell r="E17" t="str">
            <v>孙立伟</v>
          </cell>
          <cell r="F17">
            <v>13456821937</v>
          </cell>
          <cell r="G17" t="str">
            <v>男</v>
          </cell>
          <cell r="H17" t="str">
            <v>汉族</v>
          </cell>
          <cell r="I17" t="str">
            <v>共青团员</v>
          </cell>
          <cell r="J17" t="str">
            <v>420502200009110316</v>
          </cell>
          <cell r="K17" t="str">
            <v>20000911</v>
          </cell>
          <cell r="L17" t="str">
            <v>13264907143</v>
          </cell>
          <cell r="M17" t="str">
            <v>德2#A114</v>
          </cell>
          <cell r="N17">
            <v>1</v>
          </cell>
        </row>
        <row r="17">
          <cell r="P17" t="str">
            <v>湖北省/宜昌市/西陵区</v>
          </cell>
          <cell r="Q17" t="str">
            <v>湖北省宜昌市西陵区夷陵大道2-4-107</v>
          </cell>
          <cell r="R17" t="str">
            <v>湖北省宜昌市西陵区樵湖二路锦绣天下，王宏宇13264907143</v>
          </cell>
          <cell r="S17" t="str">
            <v>罗晓平|母子|退休|13477868350#王刚|父子|自由职业|18727284486#|||</v>
          </cell>
          <cell r="T17" t="str">
            <v>德清</v>
          </cell>
          <cell r="U17" t="str">
            <v>宜昌东</v>
          </cell>
          <cell r="V17" t="str">
            <v>1021980341@qq.com</v>
          </cell>
          <cell r="W17" t="str">
            <v>环境科学与工程</v>
          </cell>
        </row>
        <row r="18">
          <cell r="A18" t="str">
            <v>方宝琳</v>
          </cell>
          <cell r="B18" t="str">
            <v>环境研2301班</v>
          </cell>
          <cell r="C18" t="str">
            <v>211123270047</v>
          </cell>
          <cell r="D18" t="str">
            <v>一般困难</v>
          </cell>
          <cell r="E18" t="str">
            <v>姜理英</v>
          </cell>
          <cell r="F18">
            <v>13958069496</v>
          </cell>
          <cell r="G18" t="str">
            <v>女</v>
          </cell>
          <cell r="H18" t="str">
            <v>汉族</v>
          </cell>
          <cell r="I18" t="str">
            <v>共青团员</v>
          </cell>
          <cell r="J18" t="str">
            <v>341024200103158326</v>
          </cell>
          <cell r="K18" t="str">
            <v>20010315</v>
          </cell>
          <cell r="L18" t="str">
            <v>18455941519</v>
          </cell>
          <cell r="M18" t="str">
            <v>德1#B407</v>
          </cell>
          <cell r="N18">
            <v>3</v>
          </cell>
        </row>
        <row r="18">
          <cell r="P18" t="str">
            <v>安徽省/黄山市/祁门县</v>
          </cell>
          <cell r="Q18" t="str">
            <v>安徽省黄山市祁门县小路口镇胜利村寺前组</v>
          </cell>
          <cell r="R18" t="str">
            <v>安徽省黄山市祁门县祁山镇先锋村谢家山组，方宝琳18455941519</v>
          </cell>
          <cell r="S18" t="str">
            <v>程永英|母亲|自由职业|18725596782#方进升|父亲|自由职业|18255992692#方涛|兄弟姐妹|学生|</v>
          </cell>
          <cell r="T18" t="str">
            <v>德清</v>
          </cell>
          <cell r="U18" t="str">
            <v>黄山北</v>
          </cell>
          <cell r="V18" t="str">
            <v>2068015141@qq.com</v>
          </cell>
          <cell r="W18" t="str">
            <v>环境科学与工程</v>
          </cell>
        </row>
        <row r="19">
          <cell r="A19" t="str">
            <v>许哲豪</v>
          </cell>
          <cell r="B19" t="str">
            <v>环境研2301班</v>
          </cell>
          <cell r="C19" t="str">
            <v>211123270048</v>
          </cell>
        </row>
        <row r="19">
          <cell r="E19" t="str">
            <v>王家德</v>
          </cell>
          <cell r="F19" t="str">
            <v>13588106888</v>
          </cell>
          <cell r="G19" t="str">
            <v>男</v>
          </cell>
          <cell r="H19" t="str">
            <v>汉族</v>
          </cell>
          <cell r="I19" t="str">
            <v>共青团员</v>
          </cell>
          <cell r="J19" t="str">
            <v>330903200105060212</v>
          </cell>
          <cell r="K19" t="str">
            <v>20010506</v>
          </cell>
          <cell r="L19" t="str">
            <v>18957853825</v>
          </cell>
          <cell r="M19" t="str">
            <v>德2#C117</v>
          </cell>
          <cell r="N19">
            <v>1</v>
          </cell>
        </row>
        <row r="19">
          <cell r="P19" t="str">
            <v>浙江省/舟山市/普陀区</v>
          </cell>
          <cell r="Q19" t="str">
            <v>浙江省宁波市鄞州区新明街道江南一品花园219号901室</v>
          </cell>
          <cell r="R19" t="str">
            <v>浙江省宁波市鄞州区江南一品219号901室，许哲豪18957853825</v>
          </cell>
          <cell r="S19" t="str">
            <v>叶云岚|母亲|中信银行宁波分行|13757468898#许志岳|父亲|浙江省宁波市海曙区鼓楼派出所|13586547409#|||</v>
          </cell>
          <cell r="T19" t="str">
            <v>德清</v>
          </cell>
          <cell r="U19" t="str">
            <v>宁波</v>
          </cell>
          <cell r="V19" t="str">
            <v>535607675@qq.com</v>
          </cell>
          <cell r="W19" t="str">
            <v>环境科学与工程</v>
          </cell>
        </row>
        <row r="20">
          <cell r="A20" t="str">
            <v>李俊龙</v>
          </cell>
          <cell r="B20" t="str">
            <v>环境研2301班</v>
          </cell>
          <cell r="C20" t="str">
            <v>211123270059</v>
          </cell>
          <cell r="D20" t="str">
            <v>一般困难</v>
          </cell>
          <cell r="E20" t="str">
            <v>胡钟霆</v>
          </cell>
          <cell r="F20">
            <v>18258893929</v>
          </cell>
          <cell r="G20" t="str">
            <v>男</v>
          </cell>
          <cell r="H20" t="str">
            <v>汉族</v>
          </cell>
          <cell r="I20" t="str">
            <v>中共预备党员</v>
          </cell>
          <cell r="J20" t="str">
            <v>412722200101295014</v>
          </cell>
          <cell r="K20" t="str">
            <v>20010129</v>
          </cell>
          <cell r="L20" t="str">
            <v>15517959268</v>
          </cell>
          <cell r="M20" t="str">
            <v>德2#A107</v>
          </cell>
          <cell r="N20">
            <v>1</v>
          </cell>
        </row>
        <row r="20">
          <cell r="P20" t="str">
            <v>河南省/周口市/西华县</v>
          </cell>
          <cell r="Q20" t="str">
            <v>艾岗乡半截楼行政村半截楼村1号</v>
          </cell>
          <cell r="R20" t="str">
            <v>河南省周口市西华县艾岗乡半截楼村，李俊龙15517959268</v>
          </cell>
          <cell r="S20" t="str">
            <v>李新华|父子|务农|18565098925#冯春英|母子|务农|13249603846#|||</v>
          </cell>
          <cell r="T20" t="str">
            <v>杭州</v>
          </cell>
          <cell r="U20" t="str">
            <v>西华</v>
          </cell>
          <cell r="V20" t="str">
            <v>lijunlong6868@163.com</v>
          </cell>
          <cell r="W20" t="str">
            <v>环境科学与工程</v>
          </cell>
        </row>
        <row r="21">
          <cell r="A21" t="str">
            <v>田忠梁</v>
          </cell>
          <cell r="B21" t="str">
            <v>环境研2301班</v>
          </cell>
          <cell r="C21" t="str">
            <v>211123270062</v>
          </cell>
        </row>
        <row r="21">
          <cell r="E21" t="str">
            <v>陈浚</v>
          </cell>
          <cell r="F21">
            <v>13588137666</v>
          </cell>
          <cell r="G21" t="str">
            <v>男</v>
          </cell>
          <cell r="H21" t="str">
            <v>汉族</v>
          </cell>
          <cell r="I21" t="str">
            <v>共青团员</v>
          </cell>
          <cell r="J21" t="str">
            <v>360481200111040012</v>
          </cell>
          <cell r="K21" t="str">
            <v>20011104</v>
          </cell>
          <cell r="L21" t="str">
            <v>17607021517</v>
          </cell>
          <cell r="M21" t="str">
            <v>德2#A208</v>
          </cell>
          <cell r="N21">
            <v>1</v>
          </cell>
          <cell r="O21" t="str">
            <v>联培退宿</v>
          </cell>
          <cell r="P21" t="str">
            <v>江西省/九江市/瑞昌市</v>
          </cell>
          <cell r="Q21" t="str">
            <v>江西省九江市瑞昌市杨林大道79号瑞锦华庭二栋一单元701室</v>
          </cell>
          <cell r="R21" t="str">
            <v>江西省九江市瑞昌市瑞锦华庭，田忠梁17607021517</v>
          </cell>
          <cell r="S21" t="str">
            <v>汪丽芳|母亲|自由职业|18002566311#田喜林|父亲|深圳市乐有家房产交易有限公司店长|18925250892</v>
          </cell>
          <cell r="T21" t="str">
            <v>杭州</v>
          </cell>
          <cell r="U21" t="str">
            <v>瑞昌西</v>
          </cell>
          <cell r="V21" t="str">
            <v>2361934247@qq.com</v>
          </cell>
          <cell r="W21" t="str">
            <v>环境科学与工程</v>
          </cell>
        </row>
        <row r="22">
          <cell r="A22" t="str">
            <v>赵欣鑫</v>
          </cell>
          <cell r="B22" t="str">
            <v>环境研2301班</v>
          </cell>
          <cell r="C22" t="str">
            <v>211123270063</v>
          </cell>
        </row>
        <row r="22">
          <cell r="E22" t="str">
            <v>张士汉</v>
          </cell>
          <cell r="F22" t="str">
            <v>18757124117</v>
          </cell>
          <cell r="G22" t="str">
            <v>男</v>
          </cell>
          <cell r="H22" t="str">
            <v>汉族</v>
          </cell>
          <cell r="I22" t="str">
            <v>共青团员</v>
          </cell>
          <cell r="J22" t="str">
            <v>420281199911230156</v>
          </cell>
          <cell r="K22" t="str">
            <v>19991123</v>
          </cell>
          <cell r="L22" t="str">
            <v>13872092316</v>
          </cell>
          <cell r="M22" t="str">
            <v>德2#C101</v>
          </cell>
          <cell r="N22">
            <v>2</v>
          </cell>
        </row>
        <row r="22">
          <cell r="P22" t="str">
            <v>湖北省/黄石市/大冶市</v>
          </cell>
          <cell r="Q22" t="str">
            <v>湖北省大冶市东岳路办事处金湖大道16号1栋603室</v>
          </cell>
          <cell r="R22" t="str">
            <v>湖北省大冶市东岳路办事处金湖大道16号两湖天地1号楼603，赵欣鑫13872092316</v>
          </cell>
          <cell r="S22" t="str">
            <v>赵正军|父子|鄂州轩瑞科技有限公司|18971780006#林秀丽|母子|远大医药黄石飞云制药有限公司|15926905498#|||</v>
          </cell>
          <cell r="T22" t="str">
            <v>德清</v>
          </cell>
          <cell r="U22" t="str">
            <v>黄石</v>
          </cell>
          <cell r="V22" t="str">
            <v>2172524327@qq.com</v>
          </cell>
          <cell r="W22" t="str">
            <v>环境科学与工程</v>
          </cell>
        </row>
        <row r="23">
          <cell r="A23" t="str">
            <v>蔡靖宇</v>
          </cell>
          <cell r="B23" t="str">
            <v>环境研2301班</v>
          </cell>
          <cell r="C23" t="str">
            <v>211123270069</v>
          </cell>
        </row>
        <row r="23">
          <cell r="E23" t="str">
            <v>臧昆鹏</v>
          </cell>
          <cell r="F23">
            <v>15841183672</v>
          </cell>
          <cell r="G23" t="str">
            <v>男</v>
          </cell>
          <cell r="H23" t="str">
            <v>汉族</v>
          </cell>
          <cell r="I23" t="str">
            <v>群众</v>
          </cell>
          <cell r="J23" t="str">
            <v>350302200101193119</v>
          </cell>
          <cell r="K23" t="str">
            <v>20010119</v>
          </cell>
          <cell r="L23" t="str">
            <v>13514056652</v>
          </cell>
          <cell r="M23" t="str">
            <v>德2#A210</v>
          </cell>
          <cell r="N23">
            <v>4</v>
          </cell>
        </row>
        <row r="23">
          <cell r="P23" t="str">
            <v>福建省/莆田市/城厢区</v>
          </cell>
          <cell r="Q23" t="str">
            <v>福建省莆田市城厢区东海镇大埔村123号</v>
          </cell>
          <cell r="R23" t="str">
            <v>福建省莆田市城厢区东海镇大埔村123号，蔡靖宇13514056652</v>
          </cell>
          <cell r="S23" t="str">
            <v>蔡国忠|爸爸|务农|15959417032#蔡国辉|叔叔|中国电信公司|18910290509#蔡国洪|叔叔|务农|13669651999</v>
          </cell>
          <cell r="T23" t="str">
            <v>德清</v>
          </cell>
          <cell r="U23" t="str">
            <v>莆田</v>
          </cell>
          <cell r="V23" t="str">
            <v>1814232630@qq.com</v>
          </cell>
          <cell r="W23" t="str">
            <v>环境科学与工程</v>
          </cell>
        </row>
        <row r="24">
          <cell r="A24" t="str">
            <v>黄卿</v>
          </cell>
          <cell r="B24" t="str">
            <v>环境研2301班</v>
          </cell>
          <cell r="C24" t="str">
            <v>211123270070</v>
          </cell>
        </row>
        <row r="24">
          <cell r="E24" t="str">
            <v>戴启洲</v>
          </cell>
          <cell r="F24">
            <v>13656688528</v>
          </cell>
          <cell r="G24" t="str">
            <v>男</v>
          </cell>
          <cell r="H24" t="str">
            <v>汉族</v>
          </cell>
          <cell r="I24" t="str">
            <v>群众</v>
          </cell>
          <cell r="J24" t="str">
            <v>330782200003174117</v>
          </cell>
          <cell r="K24" t="str">
            <v>20000317</v>
          </cell>
          <cell r="L24" t="str">
            <v>19981483098</v>
          </cell>
          <cell r="M24" t="str">
            <v>德2#A101</v>
          </cell>
          <cell r="N24">
            <v>1</v>
          </cell>
        </row>
        <row r="24">
          <cell r="P24" t="str">
            <v>浙江省/金华市/义乌市</v>
          </cell>
          <cell r="Q24" t="str">
            <v>福田街道东付宅村46幢一单元</v>
          </cell>
          <cell r="R24" t="str">
            <v>浙江省义乌市福田街道东府宅村46栋一单元5楼，黄卿19981483098</v>
          </cell>
          <cell r="S24" t="str">
            <v>黄以展|父子|义乌市环境集团|13957900966#周英君|母子||13750927866#|||</v>
          </cell>
          <cell r="T24" t="str">
            <v>德清</v>
          </cell>
          <cell r="U24" t="str">
            <v>义乌</v>
          </cell>
          <cell r="V24" t="str">
            <v>2869054304@qq.com</v>
          </cell>
          <cell r="W24" t="str">
            <v>环境科学与工程</v>
          </cell>
        </row>
        <row r="25">
          <cell r="A25" t="str">
            <v>余思琦</v>
          </cell>
          <cell r="B25" t="str">
            <v>环境研2301班</v>
          </cell>
          <cell r="C25" t="str">
            <v>211123270071</v>
          </cell>
        </row>
        <row r="25">
          <cell r="E25" t="str">
            <v>钱海丰</v>
          </cell>
          <cell r="F25" t="str">
            <v>13588450337</v>
          </cell>
          <cell r="G25" t="str">
            <v>男</v>
          </cell>
          <cell r="H25" t="str">
            <v>汉族</v>
          </cell>
          <cell r="I25" t="str">
            <v>共青团员</v>
          </cell>
          <cell r="J25" t="str">
            <v>362524200006038519</v>
          </cell>
          <cell r="K25" t="str">
            <v>20000603</v>
          </cell>
          <cell r="L25" t="str">
            <v>18870949951</v>
          </cell>
          <cell r="M25" t="str">
            <v>德2#B113</v>
          </cell>
          <cell r="N25">
            <v>2</v>
          </cell>
        </row>
        <row r="25">
          <cell r="P25" t="str">
            <v>江西省/抚州市/南丰县</v>
          </cell>
          <cell r="Q25" t="str">
            <v>江西省抚州市南丰县紫霄镇西坑村友谊组43号</v>
          </cell>
          <cell r="R25" t="str">
            <v>江西省抚州市南丰县市山镇丰泽园小区A栋，余思琦18870949951</v>
          </cell>
          <cell r="S25" t="str">
            <v>余志梁|父子|自由职业|15879583358#肖香连|母子|自由职业|13755919292#余思振|弟弟|学生|19194932026</v>
          </cell>
          <cell r="T25" t="str">
            <v>德清</v>
          </cell>
          <cell r="U25" t="str">
            <v>南丰</v>
          </cell>
          <cell r="V25" t="str">
            <v>2777343167@qq.com</v>
          </cell>
          <cell r="W25" t="str">
            <v>环境科学与工程</v>
          </cell>
        </row>
        <row r="26">
          <cell r="A26" t="str">
            <v>魏忠键</v>
          </cell>
          <cell r="B26" t="str">
            <v>环境研2301班</v>
          </cell>
          <cell r="C26" t="str">
            <v>211123270073</v>
          </cell>
        </row>
        <row r="26">
          <cell r="E26" t="str">
            <v>庞小兵</v>
          </cell>
          <cell r="F26">
            <v>18795877519</v>
          </cell>
          <cell r="G26" t="str">
            <v>男</v>
          </cell>
          <cell r="H26" t="str">
            <v>汉族</v>
          </cell>
          <cell r="I26" t="str">
            <v>共青团员</v>
          </cell>
          <cell r="J26" t="str">
            <v>330327200105160035</v>
          </cell>
          <cell r="K26" t="str">
            <v>20010516</v>
          </cell>
          <cell r="L26" t="str">
            <v>19858190122</v>
          </cell>
          <cell r="M26" t="str">
            <v>德2#A135</v>
          </cell>
          <cell r="N26">
            <v>1</v>
          </cell>
        </row>
        <row r="26">
          <cell r="P26" t="str">
            <v>浙江省/温州市/苍南县</v>
          </cell>
          <cell r="Q26" t="str">
            <v>浙江省温州市苍南县灵溪镇大门村</v>
          </cell>
          <cell r="R26" t="str">
            <v>浙江省温州市苍南县灵溪镇站前路31号，魏忠键19858190122</v>
          </cell>
          <cell r="S26" t="str">
            <v>梁华春|母子|个体工商户|18967766027#|||#|||</v>
          </cell>
          <cell r="T26" t="str">
            <v/>
          </cell>
          <cell r="U26" t="str">
            <v/>
          </cell>
          <cell r="V26" t="str">
            <v>1512774830@qq.com</v>
          </cell>
          <cell r="W26" t="str">
            <v>环境科学与工程</v>
          </cell>
        </row>
        <row r="27">
          <cell r="A27" t="str">
            <v>刘子安</v>
          </cell>
          <cell r="B27" t="str">
            <v>环境研2301班</v>
          </cell>
          <cell r="C27" t="str">
            <v>211123270074</v>
          </cell>
        </row>
        <row r="27">
          <cell r="E27" t="str">
            <v>叶志平</v>
          </cell>
          <cell r="F27">
            <v>15858281394</v>
          </cell>
          <cell r="G27" t="str">
            <v>女</v>
          </cell>
          <cell r="H27" t="str">
            <v>汉族</v>
          </cell>
          <cell r="I27" t="str">
            <v>共青团员</v>
          </cell>
          <cell r="J27" t="str">
            <v>340827199903283420</v>
          </cell>
          <cell r="K27" t="str">
            <v>19990328</v>
          </cell>
          <cell r="L27" t="str">
            <v>17302144631</v>
          </cell>
          <cell r="M27" t="str">
            <v>德1#B412</v>
          </cell>
          <cell r="N27">
            <v>3</v>
          </cell>
        </row>
        <row r="27">
          <cell r="P27" t="str">
            <v>安徽省/安庆市/望江县</v>
          </cell>
          <cell r="Q27" t="str">
            <v>安徽省安庆市望江县长岭镇土永村上新屋076号</v>
          </cell>
          <cell r="R27" t="str">
            <v>安徽省安庆市望江县中央商城1401室，刘子安17302144631</v>
          </cell>
          <cell r="S27" t="str">
            <v>刘庆鸿|父女|个体户|18016097631#魏梦梅|母女|个体户|18917674631#刘梓扬|姐弟|学生|17302145631</v>
          </cell>
          <cell r="T27" t="str">
            <v>德清</v>
          </cell>
          <cell r="U27" t="str">
            <v>安庆</v>
          </cell>
          <cell r="V27" t="str">
            <v>1171370266@qq.com</v>
          </cell>
          <cell r="W27" t="str">
            <v>环境科学与工程</v>
          </cell>
        </row>
        <row r="28">
          <cell r="A28" t="str">
            <v>严德旺</v>
          </cell>
          <cell r="B28" t="str">
            <v>环境研2301班</v>
          </cell>
          <cell r="C28" t="str">
            <v>211123270078</v>
          </cell>
        </row>
        <row r="28">
          <cell r="E28" t="str">
            <v>成卓韦</v>
          </cell>
          <cell r="F28">
            <v>13958012315</v>
          </cell>
          <cell r="G28" t="str">
            <v>男</v>
          </cell>
          <cell r="H28" t="str">
            <v>汉族</v>
          </cell>
          <cell r="I28" t="str">
            <v>群众</v>
          </cell>
          <cell r="J28" t="str">
            <v>362502200003042418</v>
          </cell>
          <cell r="K28" t="str">
            <v>20000304</v>
          </cell>
          <cell r="L28" t="str">
            <v>18322968541</v>
          </cell>
          <cell r="M28" t="str">
            <v>德2#A107</v>
          </cell>
          <cell r="N28">
            <v>2</v>
          </cell>
        </row>
        <row r="28">
          <cell r="P28" t="str">
            <v>江西省/抚州市/临川区</v>
          </cell>
          <cell r="Q28" t="str">
            <v>江西省抚州市临川区泰山背1号</v>
          </cell>
          <cell r="R28" t="str">
            <v>江西省抚州市临川区大岗镇新村，严德旺18322968541</v>
          </cell>
          <cell r="S28" t="str">
            <v>严江华|父亲|经商|15828750603#周淑燕|母亲|经商|13955961968</v>
          </cell>
          <cell r="T28" t="str">
            <v>德清</v>
          </cell>
          <cell r="U28" t="str">
            <v>抚州东</v>
          </cell>
          <cell r="V28" t="str">
            <v>480128474@qq.com</v>
          </cell>
          <cell r="W28" t="str">
            <v>环境科学与工程</v>
          </cell>
        </row>
        <row r="29">
          <cell r="A29" t="str">
            <v>欧阳凯</v>
          </cell>
          <cell r="B29" t="str">
            <v>环境研2301班</v>
          </cell>
          <cell r="C29" t="str">
            <v>211123270079</v>
          </cell>
          <cell r="D29" t="str">
            <v>一般困难</v>
          </cell>
          <cell r="E29" t="str">
            <v>陈浚</v>
          </cell>
          <cell r="F29">
            <v>13588137666</v>
          </cell>
          <cell r="G29" t="str">
            <v>男</v>
          </cell>
          <cell r="H29" t="str">
            <v>汉族</v>
          </cell>
          <cell r="I29" t="str">
            <v>共青团员</v>
          </cell>
          <cell r="J29" t="str">
            <v>431021200009080094</v>
          </cell>
          <cell r="K29" t="str">
            <v>20000908</v>
          </cell>
          <cell r="L29" t="str">
            <v>15096156129</v>
          </cell>
          <cell r="M29" t="str">
            <v>德2#A208</v>
          </cell>
          <cell r="N29">
            <v>2</v>
          </cell>
          <cell r="O29" t="str">
            <v>联培退宿</v>
          </cell>
          <cell r="P29" t="str">
            <v>湖南省/郴州市/桂阳县</v>
          </cell>
          <cell r="Q29" t="str">
            <v>湖南省郴州市桂阳县龙潭街道阳王村阳家组19号</v>
          </cell>
          <cell r="R29" t="str">
            <v>湖南省郴州市桂阳县桂阳大市场朝阳小学后门蓉湖幼儿园，欧阳凯15096156129</v>
          </cell>
          <cell r="S29" t="str">
            <v>欧阳云香|母亲|在外务工|18073505957#欧阳玉彰|父亲|在外务工|18075538307</v>
          </cell>
          <cell r="T29" t="str">
            <v>杭州</v>
          </cell>
          <cell r="U29" t="str">
            <v>郴州</v>
          </cell>
          <cell r="V29" t="str">
            <v>1627598638@qq.com</v>
          </cell>
          <cell r="W29" t="str">
            <v>环境科学与工程</v>
          </cell>
        </row>
        <row r="30">
          <cell r="A30" t="str">
            <v>鲁婷</v>
          </cell>
          <cell r="B30" t="str">
            <v>环境研2301班</v>
          </cell>
          <cell r="C30" t="str">
            <v>211123270080</v>
          </cell>
        </row>
        <row r="30">
          <cell r="E30" t="str">
            <v>於建明</v>
          </cell>
          <cell r="F30" t="str">
            <v>13958076613</v>
          </cell>
          <cell r="G30" t="str">
            <v>女</v>
          </cell>
          <cell r="H30" t="str">
            <v>汉族</v>
          </cell>
          <cell r="I30" t="str">
            <v>共青团员</v>
          </cell>
          <cell r="J30" t="str">
            <v>330682200102055222</v>
          </cell>
          <cell r="K30" t="str">
            <v>20010205</v>
          </cell>
          <cell r="L30" t="str">
            <v>15068583069</v>
          </cell>
          <cell r="M30" t="str">
            <v>德1#C404</v>
          </cell>
          <cell r="N30">
            <v>1</v>
          </cell>
        </row>
        <row r="30">
          <cell r="P30" t="str">
            <v>浙江省/绍兴市/上虞区</v>
          </cell>
          <cell r="Q30" t="str">
            <v>浙江省绍兴市上虞区曹娥街道光明村西景桥1024号</v>
          </cell>
          <cell r="R30" t="str">
            <v>浙江省绍兴市上虞区东关街道南街路车家弄新村8幢506室，鲁婷15068583069</v>
          </cell>
          <cell r="S30" t="str">
            <v>鲁建文|父女|辅警|15258509469#徐本红|母女|工人|15068518729#|||</v>
          </cell>
          <cell r="T30" t="str">
            <v>德清</v>
          </cell>
          <cell r="U30" t="str">
            <v>绍兴东</v>
          </cell>
          <cell r="V30" t="str">
            <v>2223052473@qq.com</v>
          </cell>
          <cell r="W30" t="str">
            <v>环境科学与工程</v>
          </cell>
        </row>
        <row r="31">
          <cell r="A31" t="str">
            <v>陈丹云</v>
          </cell>
          <cell r="B31" t="str">
            <v>环境研2301班</v>
          </cell>
          <cell r="C31" t="str">
            <v>211123270085</v>
          </cell>
        </row>
        <row r="31">
          <cell r="E31" t="str">
            <v>庞小兵</v>
          </cell>
          <cell r="F31">
            <v>18795877519</v>
          </cell>
          <cell r="G31" t="str">
            <v>女</v>
          </cell>
          <cell r="H31" t="str">
            <v>汉族</v>
          </cell>
          <cell r="I31" t="str">
            <v>中共预备党员</v>
          </cell>
          <cell r="J31" t="str">
            <v>35088120010630022X</v>
          </cell>
          <cell r="K31" t="str">
            <v>20010630</v>
          </cell>
          <cell r="L31" t="str">
            <v>15345082026</v>
          </cell>
          <cell r="M31" t="str">
            <v>德1#A425</v>
          </cell>
          <cell r="N31">
            <v>3</v>
          </cell>
        </row>
        <row r="31">
          <cell r="P31" t="str">
            <v>福建省/龙岩市/漳平市</v>
          </cell>
          <cell r="Q31" t="str">
            <v>福建省龙岩市漳平市上江西巷23号</v>
          </cell>
          <cell r="R31" t="str">
            <v>福建省龙岩市漳平市桂林街道上江西巷23号，陈丹云15345082026</v>
          </cell>
          <cell r="S31" t="str">
            <v>陈建富|父亲|务工|13859573671#俞巧玲|母亲|务工|15960321978#陈俊威|弟弟|学生|7831392</v>
          </cell>
          <cell r="T31" t="str">
            <v>德清</v>
          </cell>
          <cell r="U31" t="str">
            <v>漳平西</v>
          </cell>
          <cell r="V31" t="str">
            <v>2205521332@qq.com</v>
          </cell>
          <cell r="W31" t="str">
            <v>环境科学与工程</v>
          </cell>
        </row>
        <row r="32">
          <cell r="A32" t="str">
            <v>徐一凡</v>
          </cell>
          <cell r="B32" t="str">
            <v>环境研2301班</v>
          </cell>
          <cell r="C32" t="str">
            <v>221123270088</v>
          </cell>
          <cell r="D32" t="str">
            <v>一般困难</v>
          </cell>
          <cell r="E32" t="str">
            <v>戴启洲</v>
          </cell>
          <cell r="F32">
            <v>13656688528</v>
          </cell>
          <cell r="G32" t="str">
            <v>女</v>
          </cell>
          <cell r="H32" t="str">
            <v>汉族</v>
          </cell>
          <cell r="I32" t="str">
            <v>共青团员</v>
          </cell>
          <cell r="J32" t="str">
            <v>330822200103033927</v>
          </cell>
          <cell r="K32" t="str">
            <v>20010303</v>
          </cell>
          <cell r="L32" t="str">
            <v>18357088305</v>
          </cell>
          <cell r="M32" t="str">
            <v>德1#B405</v>
          </cell>
          <cell r="N32">
            <v>1</v>
          </cell>
        </row>
        <row r="32">
          <cell r="P32" t="str">
            <v>浙江省/衢州市/常山县</v>
          </cell>
          <cell r="Q32" t="str">
            <v>浙江省常山县同弓乡中和村下东山043号</v>
          </cell>
          <cell r="R32" t="str">
            <v>浙江省衢州市常山县同弓乡中和村，徐一凡18357088305</v>
          </cell>
          <cell r="S32" t="str">
            <v>徐福良|父女|韩冰有限公司|13567055793#罗日仙|母女|浙江林影传动有限公司|18758971083#徐欢|姐妹|常山县城关中学|</v>
          </cell>
          <cell r="T32" t="str">
            <v/>
          </cell>
          <cell r="U32" t="str">
            <v/>
          </cell>
          <cell r="V32" t="str">
            <v>2411821566@qq.com</v>
          </cell>
          <cell r="W32" t="str">
            <v>资源与环境</v>
          </cell>
        </row>
        <row r="33">
          <cell r="A33" t="str">
            <v>夏青山</v>
          </cell>
          <cell r="B33" t="str">
            <v>环境研2301班</v>
          </cell>
          <cell r="C33" t="str">
            <v>221123270090</v>
          </cell>
          <cell r="D33" t="str">
            <v>特别困难</v>
          </cell>
          <cell r="E33" t="str">
            <v>钱海丰</v>
          </cell>
          <cell r="F33" t="str">
            <v>13588450337</v>
          </cell>
          <cell r="G33" t="str">
            <v>男</v>
          </cell>
          <cell r="H33" t="str">
            <v>汉族</v>
          </cell>
          <cell r="I33" t="str">
            <v>共青团员</v>
          </cell>
          <cell r="J33" t="str">
            <v>130532200008084012</v>
          </cell>
          <cell r="K33" t="str">
            <v>20000808</v>
          </cell>
          <cell r="L33" t="str">
            <v>15932098609</v>
          </cell>
          <cell r="M33" t="str">
            <v>德2#B113</v>
          </cell>
          <cell r="N33">
            <v>3</v>
          </cell>
        </row>
        <row r="33">
          <cell r="P33" t="str">
            <v>河北省/邢台市/平乡县</v>
          </cell>
          <cell r="Q33" t="str">
            <v>河北省邢台市平乡县节固乡重义町村1511号</v>
          </cell>
          <cell r="R33" t="str">
            <v>河北省邢台市平乡县重义町村，夏青山15932098609</v>
          </cell>
          <cell r="S33" t="str">
            <v>夏冬军|父子|河北省邢台市重义町村|13931942069#马玲改|母子|河北省邢台市重义町村|19131205196#夏青竹|姐弟|河北省邢台市重义町村|18133591805</v>
          </cell>
          <cell r="T33" t="str">
            <v>杭州</v>
          </cell>
          <cell r="U33" t="str">
            <v>邢台</v>
          </cell>
          <cell r="V33" t="str">
            <v>2806570348@qq.com</v>
          </cell>
          <cell r="W33" t="str">
            <v>环境工程</v>
          </cell>
        </row>
        <row r="34">
          <cell r="A34" t="str">
            <v>李振东</v>
          </cell>
          <cell r="B34" t="str">
            <v>环境研2301班</v>
          </cell>
          <cell r="C34" t="str">
            <v>221123270091</v>
          </cell>
        </row>
        <row r="34">
          <cell r="E34" t="str">
            <v>张士汉</v>
          </cell>
          <cell r="F34" t="str">
            <v>18757124117</v>
          </cell>
          <cell r="G34" t="str">
            <v>男</v>
          </cell>
          <cell r="H34" t="str">
            <v>汉族</v>
          </cell>
          <cell r="I34" t="str">
            <v>共青团员</v>
          </cell>
          <cell r="J34" t="str">
            <v>342222199905231218</v>
          </cell>
          <cell r="K34" t="str">
            <v>19990523</v>
          </cell>
          <cell r="L34" t="str">
            <v>17754131816</v>
          </cell>
          <cell r="M34" t="str">
            <v>德2#C101</v>
          </cell>
          <cell r="N34">
            <v>3</v>
          </cell>
        </row>
        <row r="34">
          <cell r="P34" t="str">
            <v>安徽省/宿州市/萧县</v>
          </cell>
          <cell r="Q34" t="str">
            <v>安徽省宿州市萧县刘套镇李圩自然村59号</v>
          </cell>
          <cell r="R34" t="str">
            <v>安徽省宿州市萧县刘套镇李圩自然村，王淑兰18119591816</v>
          </cell>
          <cell r="S34" t="str">
            <v>李乐彬|父亲|林业纸厂|18119591816|母亲 务农</v>
          </cell>
          <cell r="T34" t="str">
            <v>德清</v>
          </cell>
          <cell r="U34" t="str">
            <v>萧县北</v>
          </cell>
          <cell r="V34" t="str">
            <v>2452532764@qq.com</v>
          </cell>
          <cell r="W34" t="str">
            <v>资源与环境</v>
          </cell>
        </row>
        <row r="35">
          <cell r="A35" t="str">
            <v>汪萌</v>
          </cell>
          <cell r="B35" t="str">
            <v>环境研2301班</v>
          </cell>
          <cell r="C35" t="str">
            <v>221123270092</v>
          </cell>
        </row>
        <row r="35">
          <cell r="E35" t="str">
            <v>胡俊</v>
          </cell>
          <cell r="F35">
            <v>17857685099</v>
          </cell>
          <cell r="G35" t="str">
            <v>女</v>
          </cell>
          <cell r="H35" t="str">
            <v>汉族</v>
          </cell>
          <cell r="I35" t="str">
            <v>中共预备党员</v>
          </cell>
          <cell r="J35" t="str">
            <v>341024200009168026</v>
          </cell>
          <cell r="K35" t="str">
            <v>20000916</v>
          </cell>
          <cell r="L35" t="str">
            <v>18455940817</v>
          </cell>
          <cell r="M35" t="str">
            <v>德1#C101</v>
          </cell>
          <cell r="N35">
            <v>4</v>
          </cell>
        </row>
        <row r="35">
          <cell r="P35" t="str">
            <v>安徽省/黄山市/祁门县</v>
          </cell>
          <cell r="Q35" t="str">
            <v>安徽省祁门县祁山镇学前街47—1号601室</v>
          </cell>
          <cell r="R35" t="str">
            <v>安徽省黄山市祁门县祁山镇文峰小区2幢018室，汪萌18455940817</v>
          </cell>
          <cell r="S35" t="str">
            <v>汪国庆|父女|中国建设银行祁门支行副行长|13705597240#段卫红|母女|安徽省黄山市祁门县林业局职工|13855934086#|||</v>
          </cell>
          <cell r="T35" t="str">
            <v>杭州</v>
          </cell>
          <cell r="U35" t="str">
            <v>黄山北</v>
          </cell>
          <cell r="V35" t="str">
            <v>741140938@qq.com</v>
          </cell>
          <cell r="W35" t="str">
            <v>资源与环境</v>
          </cell>
        </row>
        <row r="36">
          <cell r="A36" t="str">
            <v>陈紫异</v>
          </cell>
          <cell r="B36" t="str">
            <v>环境研2301班</v>
          </cell>
          <cell r="C36" t="str">
            <v>221123270094</v>
          </cell>
          <cell r="D36" t="str">
            <v>一般困难</v>
          </cell>
          <cell r="E36" t="str">
            <v>方双喜</v>
          </cell>
          <cell r="F36">
            <v>18601035463</v>
          </cell>
          <cell r="G36" t="str">
            <v>女</v>
          </cell>
          <cell r="H36" t="str">
            <v>汉族</v>
          </cell>
          <cell r="I36" t="str">
            <v>共青团员</v>
          </cell>
          <cell r="J36" t="str">
            <v>331004200101261824</v>
          </cell>
          <cell r="K36" t="str">
            <v>20010126</v>
          </cell>
          <cell r="L36" t="str">
            <v>15712677543</v>
          </cell>
          <cell r="M36" t="str">
            <v>德1#B405</v>
          </cell>
          <cell r="N36">
            <v>3</v>
          </cell>
        </row>
        <row r="36">
          <cell r="P36" t="str">
            <v>浙江省/台州市/路桥区</v>
          </cell>
          <cell r="Q36" t="str">
            <v>蓬街镇南新市村中心路60号</v>
          </cell>
          <cell r="R36" t="str">
            <v>浙江省台州市路桥区蓬街镇南新市村61号，陈紫异15712677543</v>
          </cell>
          <cell r="S36" t="str">
            <v>陈仙春|父亲|金龙机电有限公司|13616768622</v>
          </cell>
          <cell r="T36" t="str">
            <v>德清</v>
          </cell>
          <cell r="U36" t="str">
            <v>台州</v>
          </cell>
          <cell r="V36" t="str">
            <v>2315313112@qq.com</v>
          </cell>
          <cell r="W36" t="str">
            <v>环境工程</v>
          </cell>
        </row>
        <row r="37">
          <cell r="A37" t="str">
            <v>杨笑</v>
          </cell>
          <cell r="B37" t="str">
            <v>环境研2301班</v>
          </cell>
          <cell r="C37" t="str">
            <v>221123270098</v>
          </cell>
          <cell r="D37" t="str">
            <v>一般困难</v>
          </cell>
          <cell r="E37" t="str">
            <v>成卓韦</v>
          </cell>
          <cell r="F37">
            <v>13958012315</v>
          </cell>
          <cell r="G37" t="str">
            <v>女</v>
          </cell>
          <cell r="H37" t="str">
            <v>汉族</v>
          </cell>
          <cell r="I37" t="str">
            <v>共青团员</v>
          </cell>
          <cell r="J37" t="str">
            <v>34032319981004492X</v>
          </cell>
          <cell r="K37" t="str">
            <v>19981004</v>
          </cell>
          <cell r="L37" t="str">
            <v>18855274620</v>
          </cell>
          <cell r="M37" t="str">
            <v>德1#A423</v>
          </cell>
          <cell r="N37">
            <v>2</v>
          </cell>
        </row>
        <row r="37">
          <cell r="P37" t="str">
            <v>安徽省/蚌埠市/固镇县</v>
          </cell>
          <cell r="Q37" t="str">
            <v>安徽省蚌埠市固镇县王庄镇楼杨村楼杨组78号</v>
          </cell>
          <cell r="R37" t="str">
            <v>安徽省蚌埠市固镇县王庄镇楼杨村，杨笑18855274620</v>
          </cell>
          <cell r="S37" t="str">
            <v>杨荣浩|父女|务农|15255266774#周之文|母女|务农|19955225606#杨天成|姐弟|浙江省萧山区凌飞庄园服务员|13956350959</v>
          </cell>
          <cell r="T37" t="str">
            <v>德清</v>
          </cell>
          <cell r="U37" t="str">
            <v>蚌埠南</v>
          </cell>
          <cell r="V37" t="str">
            <v>1409236104@qq.com</v>
          </cell>
          <cell r="W37" t="str">
            <v>资源与环境</v>
          </cell>
        </row>
        <row r="38">
          <cell r="A38" t="str">
            <v>朱城成</v>
          </cell>
          <cell r="B38" t="str">
            <v>环境研2301班</v>
          </cell>
          <cell r="C38" t="str">
            <v>221123270103</v>
          </cell>
        </row>
        <row r="38">
          <cell r="E38" t="str">
            <v>陈建孟</v>
          </cell>
          <cell r="F38" t="str">
            <v>13606613536</v>
          </cell>
          <cell r="G38" t="str">
            <v>男</v>
          </cell>
          <cell r="H38" t="str">
            <v>汉族</v>
          </cell>
          <cell r="I38" t="str">
            <v>共青团员</v>
          </cell>
          <cell r="J38" t="str">
            <v>320482200108280516</v>
          </cell>
          <cell r="K38" t="str">
            <v>20010828</v>
          </cell>
          <cell r="L38" t="str">
            <v>18306149297</v>
          </cell>
          <cell r="M38" t="str">
            <v>德2#A202</v>
          </cell>
          <cell r="N38">
            <v>2</v>
          </cell>
        </row>
        <row r="38">
          <cell r="P38" t="str">
            <v>江苏省/常州市/金坛区</v>
          </cell>
          <cell r="Q38" t="str">
            <v>东方村委西下塘46号</v>
          </cell>
          <cell r="R38" t="str">
            <v>江苏省常州市金坛区东方村委西下塘46号，朱城成18306149297</v>
          </cell>
          <cell r="S38" t="str">
            <v>朱洪俊|父亲|务农|13372274767#丁小丽|母亲|务农|13961267752</v>
          </cell>
          <cell r="T38" t="str">
            <v/>
          </cell>
          <cell r="U38" t="str">
            <v/>
          </cell>
          <cell r="V38" t="str">
            <v>982846743@qq.com</v>
          </cell>
          <cell r="W38" t="str">
            <v>资源与环境</v>
          </cell>
        </row>
        <row r="39">
          <cell r="A39" t="str">
            <v>付欣雨</v>
          </cell>
          <cell r="B39" t="str">
            <v>环境研2301班</v>
          </cell>
          <cell r="C39" t="str">
            <v>221123270106</v>
          </cell>
        </row>
        <row r="39">
          <cell r="E39" t="str">
            <v>王家德</v>
          </cell>
          <cell r="F39" t="str">
            <v>13588106888</v>
          </cell>
          <cell r="G39" t="str">
            <v>女</v>
          </cell>
          <cell r="H39" t="str">
            <v>汉族</v>
          </cell>
          <cell r="I39" t="str">
            <v>共青团员</v>
          </cell>
          <cell r="J39" t="str">
            <v>610423199910062026</v>
          </cell>
          <cell r="K39" t="str">
            <v>19991006</v>
          </cell>
          <cell r="L39" t="str">
            <v>13759836412</v>
          </cell>
          <cell r="M39" t="str">
            <v>德1#B408</v>
          </cell>
          <cell r="N39">
            <v>4</v>
          </cell>
        </row>
        <row r="39">
          <cell r="P39" t="str">
            <v>陕西省/咸阳市/泾阳县</v>
          </cell>
          <cell r="Q39" t="str">
            <v>陕西省咸阳市泾阳县王桥镇陈家沟村二组46号</v>
          </cell>
          <cell r="R39" t="str">
            <v>陕西省咸阳市泾阳县王桥镇街道陈家沟村，付欣雨13759836412</v>
          </cell>
          <cell r="S39" t="str">
            <v>姚菊英|母亲|务农|13572761817#付刚峰|父亲|务农|13572781511</v>
          </cell>
          <cell r="T39" t="str">
            <v>杭州</v>
          </cell>
          <cell r="U39" t="str">
            <v>西安</v>
          </cell>
          <cell r="V39" t="str">
            <v>fuxinyuyaofacai@163.com</v>
          </cell>
          <cell r="W39" t="str">
            <v>资源与环境</v>
          </cell>
        </row>
        <row r="40">
          <cell r="A40" t="str">
            <v>龙涛</v>
          </cell>
          <cell r="B40" t="str">
            <v>环境研2301班</v>
          </cell>
          <cell r="C40" t="str">
            <v>221123270107</v>
          </cell>
        </row>
        <row r="40">
          <cell r="E40" t="str">
            <v>赵景开</v>
          </cell>
          <cell r="F40">
            <v>15068105696</v>
          </cell>
          <cell r="G40" t="str">
            <v>男</v>
          </cell>
          <cell r="H40" t="str">
            <v>汉族</v>
          </cell>
          <cell r="I40" t="str">
            <v>群众</v>
          </cell>
          <cell r="J40" t="str">
            <v>362430200004173719</v>
          </cell>
          <cell r="K40" t="str">
            <v>20000417</v>
          </cell>
          <cell r="L40" t="str">
            <v>15070663433</v>
          </cell>
          <cell r="M40" t="str">
            <v>德2#C109</v>
          </cell>
          <cell r="N40">
            <v>3</v>
          </cell>
        </row>
        <row r="40">
          <cell r="P40" t="str">
            <v>江西省/吉安市/永新县</v>
          </cell>
          <cell r="Q40" t="str">
            <v>江西省吉安市永新县里田镇南城村</v>
          </cell>
          <cell r="R40" t="str">
            <v>江西省吉安市永新县时代广场五街20号，龙涛15070663433</v>
          </cell>
          <cell r="S40" t="str">
            <v>徐梅红|母亲|务农|13576845026#龙森林|夫妻|务农|13825712613#龙子杰|妹妹|小学生|</v>
          </cell>
          <cell r="T40" t="str">
            <v>杭州</v>
          </cell>
          <cell r="U40" t="str">
            <v>吉安</v>
          </cell>
          <cell r="V40" t="str">
            <v>2990908905@qq.com</v>
          </cell>
          <cell r="W40" t="str">
            <v>资源与环境</v>
          </cell>
        </row>
        <row r="41">
          <cell r="A41" t="str">
            <v>吴丹妮</v>
          </cell>
          <cell r="B41" t="str">
            <v>环境研2301班</v>
          </cell>
          <cell r="C41" t="str">
            <v>221123270109</v>
          </cell>
        </row>
        <row r="41">
          <cell r="E41" t="str">
            <v>庞小兵</v>
          </cell>
          <cell r="F41">
            <v>18795877519</v>
          </cell>
          <cell r="G41" t="str">
            <v>女</v>
          </cell>
          <cell r="H41" t="str">
            <v>汉族</v>
          </cell>
          <cell r="I41" t="str">
            <v>共青团员</v>
          </cell>
          <cell r="J41" t="str">
            <v>330624200006228281</v>
          </cell>
          <cell r="K41" t="str">
            <v>20000622</v>
          </cell>
          <cell r="L41" t="str">
            <v>13735250532</v>
          </cell>
          <cell r="M41" t="str">
            <v>德1#A425</v>
          </cell>
          <cell r="N41">
            <v>4</v>
          </cell>
        </row>
        <row r="41">
          <cell r="P41" t="str">
            <v>浙江省/绍兴市/新昌县</v>
          </cell>
          <cell r="Q41" t="str">
            <v>七星街道金山花园24号</v>
          </cell>
          <cell r="R41" t="str">
            <v>浙江省绍兴市新昌县七星街道蓝海御湾22幢121室，吴丹妮13735250532</v>
          </cell>
          <cell r="S41" t="str">
            <v>吴国型|父亲|自由职业|13732465159#俞春梅|母亲|商场店员|13735259711#吴丹怡|妹妹|浙江省绍兴市新昌县西郊中学|无</v>
          </cell>
          <cell r="T41" t="str">
            <v/>
          </cell>
          <cell r="U41" t="str">
            <v/>
          </cell>
          <cell r="V41" t="str">
            <v>2920213253@qq.com</v>
          </cell>
          <cell r="W41" t="str">
            <v>环境工程</v>
          </cell>
        </row>
        <row r="42">
          <cell r="A42" t="str">
            <v>丁文莹</v>
          </cell>
          <cell r="B42" t="str">
            <v>环境研2301班</v>
          </cell>
          <cell r="C42" t="str">
            <v>221123270112</v>
          </cell>
        </row>
        <row r="42">
          <cell r="E42" t="str">
            <v>钱海丰</v>
          </cell>
          <cell r="F42" t="str">
            <v>13588450337</v>
          </cell>
          <cell r="G42" t="str">
            <v>女</v>
          </cell>
          <cell r="H42" t="str">
            <v>汉族</v>
          </cell>
          <cell r="I42" t="str">
            <v>共青团员</v>
          </cell>
          <cell r="J42" t="str">
            <v>362202200011221049</v>
          </cell>
          <cell r="K42" t="str">
            <v>20001122</v>
          </cell>
          <cell r="L42" t="str">
            <v>18296410299</v>
          </cell>
          <cell r="M42" t="str">
            <v>德1#B401</v>
          </cell>
          <cell r="N42">
            <v>3</v>
          </cell>
        </row>
        <row r="42">
          <cell r="P42" t="str">
            <v>江西省/宜春市/丰城市</v>
          </cell>
          <cell r="Q42" t="str">
            <v>江西省丰城市荣塘镇夏阳村委丁家组15号</v>
          </cell>
          <cell r="R42" t="str">
            <v>广东省深圳市龙岗区上雪科技园丰客隆购物广场烟酒柜收，丁文莹18296410299</v>
          </cell>
          <cell r="S42" t="str">
            <v>丁志群|母亲|无|13823156229#丁国东|父亲|无|13556885258</v>
          </cell>
          <cell r="T42" t="str">
            <v>德清</v>
          </cell>
          <cell r="U42" t="str">
            <v>丰城</v>
          </cell>
          <cell r="V42" t="str">
            <v>2534646665@qq.com</v>
          </cell>
          <cell r="W42" t="str">
            <v>环境工程</v>
          </cell>
        </row>
        <row r="43">
          <cell r="A43" t="str">
            <v>马辉</v>
          </cell>
          <cell r="B43" t="str">
            <v>环境研2301班</v>
          </cell>
          <cell r="C43" t="str">
            <v>221123270114</v>
          </cell>
          <cell r="D43" t="str">
            <v>一般困难</v>
          </cell>
          <cell r="E43" t="str">
            <v>王家德</v>
          </cell>
          <cell r="F43" t="str">
            <v>13588106888</v>
          </cell>
          <cell r="G43" t="str">
            <v>男</v>
          </cell>
          <cell r="H43" t="str">
            <v>汉族</v>
          </cell>
          <cell r="I43" t="str">
            <v>共青团员</v>
          </cell>
          <cell r="J43" t="str">
            <v>610727200101211711</v>
          </cell>
          <cell r="K43" t="str">
            <v>20010121</v>
          </cell>
          <cell r="L43" t="str">
            <v>19894720459</v>
          </cell>
          <cell r="M43" t="str">
            <v>德2#C117</v>
          </cell>
          <cell r="N43">
            <v>2</v>
          </cell>
        </row>
        <row r="43">
          <cell r="P43" t="str">
            <v>陕西省/汉中市/略阳县</v>
          </cell>
          <cell r="Q43" t="str">
            <v>陕西省汉中市略阳县徐家坪镇大水沟村</v>
          </cell>
          <cell r="R43" t="str">
            <v>陕西咸阳市秦都区陈杨寨街道世纪大道中段沣河森林公园站向西300米沣柳国际，马辉19894720459</v>
          </cell>
          <cell r="S43" t="str">
            <v>马克庆|父亲|陕西省西安市长安区镐京大道|13992676049#蹇同娥|母亲|陕西省西安市长安区镐京大道|19894714459#|||</v>
          </cell>
          <cell r="T43" t="str">
            <v>德清</v>
          </cell>
          <cell r="U43" t="str">
            <v>略阳</v>
          </cell>
          <cell r="V43" t="str">
            <v>2645447206@qq.com</v>
          </cell>
          <cell r="W43" t="str">
            <v>资源与环境</v>
          </cell>
        </row>
        <row r="44">
          <cell r="A44" t="str">
            <v>李浩林</v>
          </cell>
          <cell r="B44" t="str">
            <v>环境研2301班</v>
          </cell>
          <cell r="C44" t="str">
            <v>221123270115</v>
          </cell>
        </row>
        <row r="44">
          <cell r="E44" t="str">
            <v>方双喜</v>
          </cell>
          <cell r="F44">
            <v>18601035463</v>
          </cell>
          <cell r="G44" t="str">
            <v>男</v>
          </cell>
          <cell r="H44" t="str">
            <v>汉族</v>
          </cell>
          <cell r="I44" t="str">
            <v>共青团员</v>
          </cell>
          <cell r="J44" t="str">
            <v>445281199909274094</v>
          </cell>
          <cell r="K44" t="str">
            <v>19990927</v>
          </cell>
          <cell r="L44" t="str">
            <v>17724056340</v>
          </cell>
          <cell r="M44" t="str">
            <v>德2#A210</v>
          </cell>
          <cell r="N44">
            <v>1</v>
          </cell>
        </row>
        <row r="44">
          <cell r="P44" t="str">
            <v>广东省/揭阳市/普宁市</v>
          </cell>
          <cell r="Q44" t="str">
            <v>里湖镇河头管区外洋下寨38号</v>
          </cell>
          <cell r="R44" t="str">
            <v>广东省揭阳市普宁市里湖镇河头外洋村下寨38号后栋，李浩林17724056340</v>
          </cell>
          <cell r="S44" t="str">
            <v>李德山|父子|在家务农|13828142677#|||#|||</v>
          </cell>
          <cell r="T44" t="str">
            <v>杭州</v>
          </cell>
          <cell r="U44" t="str">
            <v>普宁</v>
          </cell>
          <cell r="V44" t="str">
            <v>2110912537@qq.com</v>
          </cell>
          <cell r="W44" t="str">
            <v>环境工程</v>
          </cell>
        </row>
        <row r="45">
          <cell r="A45" t="str">
            <v>金泽平</v>
          </cell>
          <cell r="B45" t="str">
            <v>环境研2301班</v>
          </cell>
          <cell r="C45" t="str">
            <v>221123270118</v>
          </cell>
        </row>
        <row r="45">
          <cell r="E45" t="str">
            <v>方双喜</v>
          </cell>
          <cell r="F45">
            <v>18601035463</v>
          </cell>
          <cell r="G45" t="str">
            <v>男</v>
          </cell>
          <cell r="H45" t="str">
            <v>汉族</v>
          </cell>
          <cell r="I45" t="str">
            <v>共青团员</v>
          </cell>
          <cell r="J45" t="str">
            <v>330726200102100315</v>
          </cell>
          <cell r="K45" t="str">
            <v>20010210</v>
          </cell>
          <cell r="L45" t="str">
            <v>15888949338</v>
          </cell>
          <cell r="M45" t="str">
            <v>德2#A210</v>
          </cell>
          <cell r="N45">
            <v>2</v>
          </cell>
        </row>
        <row r="45">
          <cell r="P45" t="str">
            <v>浙江省/金华市/浦江县</v>
          </cell>
          <cell r="Q45" t="str">
            <v>浙江省浦江县仙华街道中埂社区金店87号</v>
          </cell>
          <cell r="R45" t="str">
            <v>浙江省金华市浦江县仙华街道金店87号，金泽平15888949338</v>
          </cell>
          <cell r="S45" t="str">
            <v>金建红|父亲|浦江县中埂社区副主任|13606796172#朱淑珍|母亲|自由职业|13566953979#金茜茵|姐姐|浦江县邮政管理局职工|13429075777</v>
          </cell>
          <cell r="T45" t="str">
            <v>德清</v>
          </cell>
          <cell r="U45" t="str">
            <v>义乌</v>
          </cell>
          <cell r="V45" t="str">
            <v>2534027046@qq.com</v>
          </cell>
          <cell r="W45" t="str">
            <v>资源与环境</v>
          </cell>
        </row>
        <row r="46">
          <cell r="A46" t="str">
            <v>逄倩</v>
          </cell>
          <cell r="B46" t="str">
            <v>环境研2301班</v>
          </cell>
          <cell r="C46" t="str">
            <v>221123270130</v>
          </cell>
          <cell r="D46" t="str">
            <v>一般困难</v>
          </cell>
          <cell r="E46" t="str">
            <v>钱海丰</v>
          </cell>
          <cell r="F46" t="str">
            <v>13588450337</v>
          </cell>
          <cell r="G46" t="str">
            <v>女</v>
          </cell>
          <cell r="H46" t="str">
            <v>汉族</v>
          </cell>
          <cell r="I46" t="str">
            <v>群众</v>
          </cell>
          <cell r="J46" t="str">
            <v>370785200104299628</v>
          </cell>
          <cell r="K46" t="str">
            <v>20010429</v>
          </cell>
          <cell r="L46" t="str">
            <v>13696366415</v>
          </cell>
          <cell r="M46" t="str">
            <v>德1#B401</v>
          </cell>
          <cell r="N46">
            <v>4</v>
          </cell>
        </row>
        <row r="46">
          <cell r="P46" t="str">
            <v>山东省/潍坊市/高密市</v>
          </cell>
          <cell r="Q46" t="str">
            <v>山东省高密市井沟镇逄家庄村13号</v>
          </cell>
          <cell r="R46" t="str">
            <v>山东省潍坊市高密市井沟镇逄家庄13号，逄倩13696366415</v>
          </cell>
          <cell r="S46" t="str">
            <v>逄积江|父亲|高密市农贸市场务工|15253643533#王明香|母亲|无业|15094934284#|||</v>
          </cell>
          <cell r="T46" t="str">
            <v>杭州</v>
          </cell>
          <cell r="U46" t="str">
            <v>青岛</v>
          </cell>
          <cell r="V46" t="str">
            <v>1654804956@qq.com</v>
          </cell>
          <cell r="W46" t="str">
            <v>环境工程</v>
          </cell>
        </row>
        <row r="47">
          <cell r="A47" t="str">
            <v>钱小斐</v>
          </cell>
          <cell r="B47" t="str">
            <v>环境研2301班</v>
          </cell>
          <cell r="C47" t="str">
            <v>221123270138</v>
          </cell>
        </row>
        <row r="47">
          <cell r="E47" t="str">
            <v>陈浚</v>
          </cell>
          <cell r="F47">
            <v>13588137666</v>
          </cell>
          <cell r="G47" t="str">
            <v>女</v>
          </cell>
          <cell r="H47" t="str">
            <v>汉族</v>
          </cell>
          <cell r="I47" t="str">
            <v>中共预备党员</v>
          </cell>
          <cell r="J47" t="str">
            <v>330621200106190066</v>
          </cell>
          <cell r="K47" t="str">
            <v>20010619</v>
          </cell>
          <cell r="L47" t="str">
            <v>13216901656</v>
          </cell>
          <cell r="M47" t="str">
            <v>德1#A420</v>
          </cell>
          <cell r="N47">
            <v>3</v>
          </cell>
          <cell r="O47" t="str">
            <v>联培退宿</v>
          </cell>
          <cell r="P47" t="str">
            <v>浙江省/绍兴市/柯桥区</v>
          </cell>
          <cell r="Q47" t="str">
            <v>浙江省绍兴市柯桥区柯岩街道丰项村104号</v>
          </cell>
          <cell r="R47" t="str">
            <v>浙江省绍兴市柯桥区柯岩街道丰项村104号，陈伟娟13777326336</v>
          </cell>
          <cell r="S47" t="str">
            <v>陈伟娟|母女|家庭妇女|13777326336#钱海土|父女|浙江省绍兴市个体户|13819584135#钱阳春|姐妹|浙江省绍兴市绍兴德雅纺织品有限公司/设计师|15967536832</v>
          </cell>
          <cell r="T47" t="str">
            <v>德清</v>
          </cell>
          <cell r="U47" t="str">
            <v>绍兴北</v>
          </cell>
          <cell r="V47" t="str">
            <v>2235220121@qq.com</v>
          </cell>
          <cell r="W47" t="str">
            <v>资源与环境</v>
          </cell>
        </row>
        <row r="48">
          <cell r="A48" t="str">
            <v>叶冬芸</v>
          </cell>
          <cell r="B48" t="str">
            <v>环境研2301班</v>
          </cell>
          <cell r="C48" t="str">
            <v>221123270139</v>
          </cell>
        </row>
        <row r="48">
          <cell r="E48" t="str">
            <v>陈浚</v>
          </cell>
          <cell r="F48">
            <v>13588137666</v>
          </cell>
          <cell r="G48" t="str">
            <v>女</v>
          </cell>
          <cell r="H48" t="str">
            <v>汉族</v>
          </cell>
          <cell r="I48" t="str">
            <v>中共预备党员</v>
          </cell>
          <cell r="J48" t="str">
            <v>33252720001221042X</v>
          </cell>
          <cell r="K48" t="str">
            <v>20001221</v>
          </cell>
          <cell r="L48" t="str">
            <v>19858160147</v>
          </cell>
          <cell r="M48" t="str">
            <v>德1#A420</v>
          </cell>
          <cell r="N48">
            <v>4</v>
          </cell>
          <cell r="O48" t="str">
            <v>联培退宿</v>
          </cell>
          <cell r="P48" t="str">
            <v>浙江省/丽水市/遂昌县</v>
          </cell>
          <cell r="Q48" t="str">
            <v>浙江省丽水市遂昌县大柘镇柘溪下村大畔畈9-2号</v>
          </cell>
          <cell r="R48" t="str">
            <v>浙江省丽水市遂昌县大柘镇柘溪下村，叶冬芸19858160147</v>
          </cell>
          <cell r="S48" t="str">
            <v>叶启友|父亲|务农|15024699159#包锦爱|母亲|务农|18767854498#|||</v>
          </cell>
          <cell r="T48" t="str">
            <v>杭州</v>
          </cell>
          <cell r="U48" t="str">
            <v>遂昌</v>
          </cell>
          <cell r="V48" t="str">
            <v>1908900145@qq.com</v>
          </cell>
          <cell r="W48" t="str">
            <v>资源与环境</v>
          </cell>
        </row>
        <row r="49">
          <cell r="A49" t="str">
            <v>王佳伟</v>
          </cell>
          <cell r="B49" t="str">
            <v>环境研2301班</v>
          </cell>
          <cell r="C49" t="str">
            <v>221123270140</v>
          </cell>
        </row>
        <row r="49">
          <cell r="E49" t="str">
            <v>胡俊</v>
          </cell>
          <cell r="F49">
            <v>17857685099</v>
          </cell>
          <cell r="G49" t="str">
            <v>男</v>
          </cell>
          <cell r="H49" t="str">
            <v>汉族</v>
          </cell>
          <cell r="I49" t="str">
            <v>共青团员</v>
          </cell>
          <cell r="J49" t="str">
            <v>330621200003050837</v>
          </cell>
          <cell r="K49" t="str">
            <v>20000305</v>
          </cell>
          <cell r="L49" t="str">
            <v>17682477454</v>
          </cell>
          <cell r="M49" t="str">
            <v>德2#C109</v>
          </cell>
          <cell r="N49">
            <v>1</v>
          </cell>
        </row>
        <row r="49">
          <cell r="P49" t="str">
            <v>浙江省/绍兴市/柯桥区</v>
          </cell>
          <cell r="Q49" t="str">
            <v>浙江省绍兴县华舍街道兴越南区10幢204室</v>
          </cell>
          <cell r="R49" t="str">
            <v>浙江省绍兴市柯桥区柯笛花园1幢502，王佳伟17682477454</v>
          </cell>
          <cell r="S49" t="str">
            <v>王振根|父子|佳兰染料有限公司|13017720868#周兰姑|母子|待业|15968571099#王英|姐弟|待业|15957501900</v>
          </cell>
          <cell r="T49" t="str">
            <v>杭州</v>
          </cell>
          <cell r="U49" t="str">
            <v>绍兴北</v>
          </cell>
          <cell r="V49" t="str">
            <v>1141668923@qq.com</v>
          </cell>
          <cell r="W49" t="str">
            <v>环境工程</v>
          </cell>
        </row>
        <row r="50">
          <cell r="A50" t="str">
            <v>钱颖莉</v>
          </cell>
          <cell r="B50" t="str">
            <v>环境研2301班</v>
          </cell>
          <cell r="C50" t="str">
            <v>221123270142</v>
          </cell>
        </row>
        <row r="50">
          <cell r="E50" t="str">
            <v>叶杰旭</v>
          </cell>
          <cell r="F50">
            <v>18658890761</v>
          </cell>
          <cell r="G50" t="str">
            <v>女</v>
          </cell>
          <cell r="H50" t="str">
            <v>汉族</v>
          </cell>
          <cell r="I50" t="str">
            <v>中共党员</v>
          </cell>
          <cell r="J50" t="str">
            <v>330482200105110628</v>
          </cell>
          <cell r="K50" t="str">
            <v>20010511</v>
          </cell>
          <cell r="L50" t="str">
            <v>13586310015</v>
          </cell>
          <cell r="M50" t="str">
            <v>德1#B412</v>
          </cell>
          <cell r="N50">
            <v>1</v>
          </cell>
        </row>
        <row r="50">
          <cell r="P50" t="str">
            <v>浙江省/平湖市</v>
          </cell>
          <cell r="Q50" t="str">
            <v>新埭镇旧埭村居出浜10号</v>
          </cell>
          <cell r="R50" t="str">
            <v>浙江省嘉兴市平湖市钟埭街道当湖经济开发区兴禾路258号，孙道法13516831622</v>
          </cell>
          <cell r="S50" t="str">
            <v>孙道法|父亲|浙江鑫达建设有限公司安达分公司职员|13516831622#钱秋月|母亲|服装厂职员|13706582238#|||</v>
          </cell>
          <cell r="T50" t="str">
            <v>德清</v>
          </cell>
          <cell r="U50" t="str">
            <v>金山北</v>
          </cell>
          <cell r="V50" t="str">
            <v>2871102221@qq.com</v>
          </cell>
          <cell r="W50" t="str">
            <v>环境工程</v>
          </cell>
        </row>
        <row r="51">
          <cell r="A51" t="str">
            <v>成卓</v>
          </cell>
          <cell r="B51" t="str">
            <v>环境研2301班</v>
          </cell>
          <cell r="C51" t="str">
            <v>221123270145</v>
          </cell>
        </row>
        <row r="51">
          <cell r="E51" t="str">
            <v>戴启洲</v>
          </cell>
          <cell r="F51">
            <v>13656688528</v>
          </cell>
          <cell r="G51" t="str">
            <v>男</v>
          </cell>
          <cell r="H51" t="str">
            <v>汉族</v>
          </cell>
          <cell r="I51" t="str">
            <v>共青团员</v>
          </cell>
          <cell r="J51" t="str">
            <v>430381200205280052</v>
          </cell>
          <cell r="K51" t="str">
            <v>20020528</v>
          </cell>
          <cell r="L51" t="str">
            <v>18873266417</v>
          </cell>
          <cell r="M51" t="str">
            <v>德2#A101</v>
          </cell>
          <cell r="N51">
            <v>3</v>
          </cell>
        </row>
        <row r="51">
          <cell r="P51" t="str">
            <v>湖南省/湘潭市/湘乡市</v>
          </cell>
          <cell r="Q51" t="str">
            <v>湖南省湘潭市湘乡市东郊乡上花村第四村民组095号</v>
          </cell>
          <cell r="R51" t="str">
            <v>湖南省湘潭市湘乡市东郊乡上花村，成卓18873266417</v>
          </cell>
          <cell r="S51" t="str">
            <v>李朝辉|母亲|职工|13237322187#成新泉|父亲|职工|13975272540</v>
          </cell>
          <cell r="T51" t="str">
            <v>杭州</v>
          </cell>
          <cell r="U51" t="str">
            <v>韶山</v>
          </cell>
          <cell r="V51" t="str">
            <v>983780004@qq.com</v>
          </cell>
          <cell r="W51" t="str">
            <v>资源与环境</v>
          </cell>
        </row>
        <row r="52">
          <cell r="A52" t="str">
            <v>程炜</v>
          </cell>
          <cell r="B52" t="str">
            <v>环境研2301班</v>
          </cell>
          <cell r="C52" t="str">
            <v>221123270146</v>
          </cell>
        </row>
        <row r="52">
          <cell r="E52" t="str">
            <v>方双喜</v>
          </cell>
          <cell r="F52">
            <v>18601035463</v>
          </cell>
          <cell r="G52" t="str">
            <v>男</v>
          </cell>
          <cell r="H52" t="str">
            <v>汉族</v>
          </cell>
          <cell r="I52" t="str">
            <v>共青团员</v>
          </cell>
          <cell r="J52" t="str">
            <v>330722199903214530</v>
          </cell>
          <cell r="K52" t="str">
            <v>19990321</v>
          </cell>
          <cell r="L52" t="str">
            <v>13215024574</v>
          </cell>
          <cell r="M52" t="str">
            <v>德2#A210</v>
          </cell>
          <cell r="N52">
            <v>3</v>
          </cell>
        </row>
        <row r="52">
          <cell r="P52" t="str">
            <v>浙江省/金华市/永康市</v>
          </cell>
          <cell r="Q52" t="str">
            <v>浙江省永康市芝英镇芝英六村黄泥墈93号</v>
          </cell>
          <cell r="R52" t="str">
            <v>浙江省永康市芝英镇芝英六村黄泥墈93号，程炜13215024574</v>
          </cell>
          <cell r="S52" t="str">
            <v>程洪兴|父亲|务农|13857957211#应笑|母亲|务农|15727966168</v>
          </cell>
          <cell r="T52" t="str">
            <v/>
          </cell>
          <cell r="U52" t="str">
            <v/>
          </cell>
          <cell r="V52" t="str">
            <v>1154050597@qq.com</v>
          </cell>
          <cell r="W52" t="str">
            <v>资源与环境</v>
          </cell>
        </row>
        <row r="53">
          <cell r="A53" t="str">
            <v>潘幸迪</v>
          </cell>
          <cell r="B53" t="str">
            <v>环境研2301班</v>
          </cell>
          <cell r="C53" t="str">
            <v>221123270148</v>
          </cell>
        </row>
        <row r="53">
          <cell r="E53" t="str">
            <v>张士汉</v>
          </cell>
          <cell r="F53" t="str">
            <v>18757124117</v>
          </cell>
          <cell r="G53" t="str">
            <v>男</v>
          </cell>
          <cell r="H53" t="str">
            <v>汉族</v>
          </cell>
          <cell r="I53" t="str">
            <v>中共党员</v>
          </cell>
          <cell r="J53" t="str">
            <v>330324200107262132</v>
          </cell>
          <cell r="K53" t="str">
            <v>20010726</v>
          </cell>
          <cell r="L53" t="str">
            <v>17816836221</v>
          </cell>
          <cell r="M53" t="str">
            <v>德2#C101</v>
          </cell>
          <cell r="N53">
            <v>4</v>
          </cell>
        </row>
        <row r="53">
          <cell r="P53" t="str">
            <v>浙江省/温州市/永嘉县</v>
          </cell>
          <cell r="Q53" t="str">
            <v>余杭区南苑街道康城社区风华苑2幢1单元602</v>
          </cell>
          <cell r="R53" t="str">
            <v>浙江省温州市永嘉县上塘城西新村C区8-1-502，潘幸迪17816836221</v>
          </cell>
          <cell r="S53" t="str">
            <v>王爱娟|母子|浙江省永嘉中学/教师|13706784678#潘益强|父子|永嘉农商银行/职员|13780161585#|||</v>
          </cell>
          <cell r="T53" t="str">
            <v>杭州</v>
          </cell>
          <cell r="U53" t="str">
            <v>温州南</v>
          </cell>
          <cell r="V53" t="str">
            <v>2505451007@qq.com</v>
          </cell>
          <cell r="W53" t="str">
            <v>资源与环境</v>
          </cell>
        </row>
        <row r="54">
          <cell r="A54" t="str">
            <v>漏嘉杰</v>
          </cell>
          <cell r="B54" t="str">
            <v>环境研2301班</v>
          </cell>
          <cell r="C54" t="str">
            <v>221123270153</v>
          </cell>
        </row>
        <row r="54">
          <cell r="E54" t="str">
            <v>陆涛</v>
          </cell>
          <cell r="F54">
            <v>13675894276</v>
          </cell>
          <cell r="G54" t="str">
            <v>男</v>
          </cell>
          <cell r="H54" t="str">
            <v>汉族</v>
          </cell>
          <cell r="I54" t="str">
            <v>中共党员</v>
          </cell>
          <cell r="J54" t="str">
            <v>330181200012065810</v>
          </cell>
          <cell r="K54" t="str">
            <v>20001206</v>
          </cell>
          <cell r="L54" t="str">
            <v>15167189860</v>
          </cell>
          <cell r="M54" t="str">
            <v>德2#C227</v>
          </cell>
          <cell r="N54">
            <v>2</v>
          </cell>
        </row>
        <row r="54">
          <cell r="P54" t="str">
            <v>浙江省/杭州市/萧山区</v>
          </cell>
          <cell r="Q54" t="str">
            <v>萧山区瓜沥镇永联村二联9组4户</v>
          </cell>
          <cell r="R54" t="str">
            <v>浙江省杭州市萧山区瓜沥镇名港城一期17-2-403，漏嘉杰15167189860</v>
          </cell>
          <cell r="S54" t="str">
            <v>漏志秀|父子|个体户|13362167964#沈军英|母子|瓜沥派出所/辅警|13806503071#|||</v>
          </cell>
          <cell r="T54" t="str">
            <v/>
          </cell>
          <cell r="U54" t="str">
            <v/>
          </cell>
          <cell r="V54" t="str">
            <v>592048479@qq.com</v>
          </cell>
          <cell r="W54" t="str">
            <v>资源与环境</v>
          </cell>
        </row>
        <row r="55">
          <cell r="A55" t="str">
            <v>陈柯涵</v>
          </cell>
          <cell r="B55" t="str">
            <v>环境研2301班</v>
          </cell>
          <cell r="C55" t="str">
            <v>221123270154</v>
          </cell>
        </row>
        <row r="55">
          <cell r="E55" t="str">
            <v>方双喜</v>
          </cell>
          <cell r="F55">
            <v>18601035463</v>
          </cell>
          <cell r="G55" t="str">
            <v>女</v>
          </cell>
          <cell r="H55" t="str">
            <v>汉族</v>
          </cell>
          <cell r="I55" t="str">
            <v>共青团员</v>
          </cell>
          <cell r="J55" t="str">
            <v>330226200105045289</v>
          </cell>
          <cell r="K55" t="str">
            <v>20010504</v>
          </cell>
          <cell r="L55" t="str">
            <v>15735119956</v>
          </cell>
          <cell r="M55" t="str">
            <v>德1#B405</v>
          </cell>
          <cell r="N55">
            <v>4</v>
          </cell>
        </row>
        <row r="55">
          <cell r="P55" t="str">
            <v>浙江省/宁波市/宁海县</v>
          </cell>
          <cell r="Q55" t="str">
            <v>浙江省宁海县越溪乡盘屿村下盘2组59号</v>
          </cell>
          <cell r="R55" t="str">
            <v>浙江省宁波市宁海县越溪乡下盘村102号，陈柯涵 13028910449</v>
          </cell>
          <cell r="S55" t="str">
            <v>陈英星|父女|务工务农|13805855423#王静楝|母女|务工务农|13028910449#|||</v>
          </cell>
          <cell r="T55" t="str">
            <v/>
          </cell>
          <cell r="U55" t="str">
            <v/>
          </cell>
          <cell r="V55" t="str">
            <v>1045553159@qq.com</v>
          </cell>
          <cell r="W55" t="str">
            <v>环境工程</v>
          </cell>
        </row>
        <row r="56">
          <cell r="A56" t="str">
            <v>宋明龙</v>
          </cell>
          <cell r="B56" t="str">
            <v>环境研2301班</v>
          </cell>
          <cell r="C56" t="str">
            <v>221123270155</v>
          </cell>
        </row>
        <row r="56">
          <cell r="E56" t="str">
            <v>钱海丰</v>
          </cell>
          <cell r="F56" t="str">
            <v>13588450337</v>
          </cell>
          <cell r="G56" t="str">
            <v>男</v>
          </cell>
          <cell r="H56" t="str">
            <v>汉族</v>
          </cell>
          <cell r="I56" t="str">
            <v>共青团员</v>
          </cell>
          <cell r="J56" t="str">
            <v>41152820010316521X</v>
          </cell>
          <cell r="K56" t="str">
            <v>20010316</v>
          </cell>
          <cell r="L56" t="str">
            <v>13523762852</v>
          </cell>
          <cell r="M56" t="str">
            <v>德2#B113</v>
          </cell>
          <cell r="N56">
            <v>4</v>
          </cell>
        </row>
        <row r="56">
          <cell r="P56" t="str">
            <v>河南省/信阳市/息县</v>
          </cell>
          <cell r="Q56" t="str">
            <v>河南省息县临河乡张楼村宋立元</v>
          </cell>
          <cell r="R56" t="str">
            <v>上海市闵行区颛桥镇鹤翔路83号科弗公寓，宋明龙13523762852</v>
          </cell>
          <cell r="S56" t="str">
            <v>宋荣强|父子|上海新都市润滑工程技术有限公司|13248181027#胡娜|母子||13839780749#|||</v>
          </cell>
          <cell r="T56" t="str">
            <v>德清</v>
          </cell>
          <cell r="U56" t="str">
            <v>上海</v>
          </cell>
          <cell r="V56" t="str">
            <v>2715597793@qq.com</v>
          </cell>
          <cell r="W56" t="str">
            <v>资源与环境</v>
          </cell>
        </row>
        <row r="57">
          <cell r="A57" t="str">
            <v>杨蒙婕</v>
          </cell>
          <cell r="B57" t="str">
            <v>环境研2301班</v>
          </cell>
          <cell r="C57" t="str">
            <v>221123270156</v>
          </cell>
        </row>
        <row r="57">
          <cell r="E57" t="str">
            <v>姜理英</v>
          </cell>
          <cell r="F57">
            <v>13958069496</v>
          </cell>
          <cell r="G57" t="str">
            <v>女</v>
          </cell>
          <cell r="H57" t="str">
            <v>汉族</v>
          </cell>
          <cell r="I57" t="str">
            <v>中共党员</v>
          </cell>
          <cell r="J57" t="str">
            <v>330326200103310742</v>
          </cell>
          <cell r="K57" t="str">
            <v>20010331</v>
          </cell>
          <cell r="L57" t="str">
            <v>13676532084</v>
          </cell>
          <cell r="M57" t="str">
            <v>德1#B407</v>
          </cell>
          <cell r="N57">
            <v>4</v>
          </cell>
        </row>
        <row r="57">
          <cell r="P57" t="str">
            <v>浙江省/温州市/苍南县</v>
          </cell>
          <cell r="Q57" t="str">
            <v>学林街16号</v>
          </cell>
          <cell r="R57" t="str">
            <v>浙江省温州市平阳县鳌江镇恒春小区11-1-602，杨蒙婕13676532084</v>
          </cell>
          <cell r="S57" t="str">
            <v>杨观勇|父亲|经商|13566205833#李建洪|母亲|退休|13587996410#|||</v>
          </cell>
          <cell r="T57" t="str">
            <v>德清</v>
          </cell>
          <cell r="U57" t="str">
            <v>平阳</v>
          </cell>
          <cell r="V57" t="str">
            <v>576301997@qq.com</v>
          </cell>
          <cell r="W57" t="str">
            <v>环境工程</v>
          </cell>
        </row>
        <row r="58">
          <cell r="A58" t="str">
            <v>郭子怡</v>
          </cell>
          <cell r="B58" t="str">
            <v>环境研2301班</v>
          </cell>
          <cell r="C58" t="str">
            <v>221123270158</v>
          </cell>
        </row>
        <row r="58">
          <cell r="E58" t="str">
            <v>成卓韦</v>
          </cell>
          <cell r="F58">
            <v>13958012315</v>
          </cell>
          <cell r="G58" t="str">
            <v>女</v>
          </cell>
          <cell r="H58" t="str">
            <v>汉族</v>
          </cell>
          <cell r="I58" t="str">
            <v>中共预备党员</v>
          </cell>
          <cell r="J58" t="str">
            <v>330327200104200023</v>
          </cell>
          <cell r="K58" t="str">
            <v>20010420</v>
          </cell>
          <cell r="L58" t="str">
            <v>18358023990</v>
          </cell>
          <cell r="M58" t="str">
            <v>德1#A423</v>
          </cell>
          <cell r="N58">
            <v>3</v>
          </cell>
        </row>
        <row r="58">
          <cell r="P58" t="str">
            <v>浙江省/温州市/苍南县</v>
          </cell>
          <cell r="Q58" t="str">
            <v>浙江省温州市苍南县灵溪镇商场三街36号</v>
          </cell>
          <cell r="R58" t="str">
            <v>浙江省金华市磐安县新渥镇浙八位市场16幢59号，郭子怡13775414512</v>
          </cell>
          <cell r="S58" t="str">
            <v>郭和科|父女|华科堂参茸有限公司|13967966641#黄美华|母女|华科堂参茸有限公司|13738912861#|||</v>
          </cell>
          <cell r="T58" t="str">
            <v>德清</v>
          </cell>
          <cell r="U58" t="str">
            <v>磐安南</v>
          </cell>
          <cell r="V58" t="str">
            <v>1114069624@qq.com</v>
          </cell>
          <cell r="W58" t="str">
            <v>资源与环境</v>
          </cell>
        </row>
        <row r="59">
          <cell r="A59" t="str">
            <v>蔡佳依</v>
          </cell>
          <cell r="B59" t="str">
            <v>环境研2301班</v>
          </cell>
          <cell r="C59" t="str">
            <v>221123270161</v>
          </cell>
        </row>
        <row r="59">
          <cell r="E59" t="str">
            <v>成卓韦</v>
          </cell>
          <cell r="F59">
            <v>13958012315</v>
          </cell>
          <cell r="G59" t="str">
            <v>女</v>
          </cell>
          <cell r="H59" t="str">
            <v>汉族</v>
          </cell>
          <cell r="I59" t="str">
            <v>共青团员</v>
          </cell>
          <cell r="J59" t="str">
            <v>330682200012258528</v>
          </cell>
          <cell r="K59" t="str">
            <v>20001225</v>
          </cell>
          <cell r="L59" t="str">
            <v>18888778567</v>
          </cell>
          <cell r="M59" t="str">
            <v>德1#A423</v>
          </cell>
          <cell r="N59">
            <v>4</v>
          </cell>
        </row>
        <row r="59">
          <cell r="P59" t="str">
            <v>浙江省/绍兴市/上虞区</v>
          </cell>
          <cell r="Q59" t="str">
            <v>百官街道后村家园</v>
          </cell>
          <cell r="R59" t="str">
            <v>浙江省绍兴市上虞区百官街道后村家园36-1-1202，蔡佳依18888778566</v>
          </cell>
          <cell r="S59" t="str">
            <v>蔡文军|父|自由职业|13858588674#郑亚平|母|自由职业|18258576556#|||</v>
          </cell>
          <cell r="T59" t="str">
            <v>德清</v>
          </cell>
          <cell r="U59" t="str">
            <v>绍兴东</v>
          </cell>
          <cell r="V59" t="str">
            <v>1456036492@qq.com</v>
          </cell>
          <cell r="W59" t="str">
            <v>资源与环境</v>
          </cell>
        </row>
        <row r="60">
          <cell r="A60" t="str">
            <v>高培林</v>
          </cell>
          <cell r="B60" t="str">
            <v>环境研2301班</v>
          </cell>
          <cell r="C60" t="str">
            <v>221123270166</v>
          </cell>
          <cell r="D60" t="str">
            <v>特别困难</v>
          </cell>
          <cell r="E60" t="str">
            <v>胡钟霆</v>
          </cell>
          <cell r="F60">
            <v>18258893929</v>
          </cell>
          <cell r="G60" t="str">
            <v>女</v>
          </cell>
          <cell r="H60" t="str">
            <v>汉族</v>
          </cell>
          <cell r="I60" t="str">
            <v>共青团员</v>
          </cell>
          <cell r="J60" t="str">
            <v>412722199910105326</v>
          </cell>
          <cell r="K60" t="str">
            <v>19991010</v>
          </cell>
          <cell r="L60" t="str">
            <v>18272811645</v>
          </cell>
          <cell r="M60" t="str">
            <v>德1#B407</v>
          </cell>
          <cell r="N60">
            <v>1</v>
          </cell>
        </row>
        <row r="60">
          <cell r="P60" t="str">
            <v>河南省/周口市/西华县</v>
          </cell>
          <cell r="Q60" t="str">
            <v>河南省西华县迟营镇杨楼行政村</v>
          </cell>
          <cell r="R60" t="str">
            <v>河南省周口市西华县迟营镇杨庄43号，高培林18272811645</v>
          </cell>
          <cell r="S60" t="str">
            <v>高光辉|父女|无|18258929132#|||#|母亲|姐妹|</v>
          </cell>
          <cell r="T60" t="str">
            <v>德清</v>
          </cell>
          <cell r="U60" t="str">
            <v>西华</v>
          </cell>
          <cell r="V60" t="str">
            <v>1876905537@163.com</v>
          </cell>
          <cell r="W60" t="str">
            <v>环境工程</v>
          </cell>
        </row>
        <row r="61">
          <cell r="A61" t="str">
            <v>章乐娃</v>
          </cell>
          <cell r="B61" t="str">
            <v>环境研2301班</v>
          </cell>
          <cell r="C61" t="str">
            <v>221123270172</v>
          </cell>
        </row>
        <row r="61">
          <cell r="E61" t="str">
            <v>张士汉</v>
          </cell>
          <cell r="F61" t="str">
            <v>18757124117</v>
          </cell>
          <cell r="G61" t="str">
            <v>女</v>
          </cell>
          <cell r="H61" t="str">
            <v>汉族</v>
          </cell>
          <cell r="I61" t="str">
            <v>共青团员</v>
          </cell>
          <cell r="J61" t="str">
            <v>330282199909128245</v>
          </cell>
          <cell r="K61" t="str">
            <v>19990912</v>
          </cell>
          <cell r="L61" t="str">
            <v>19858196775</v>
          </cell>
          <cell r="M61" t="str">
            <v>德1#A420</v>
          </cell>
          <cell r="N61">
            <v>2</v>
          </cell>
        </row>
        <row r="61">
          <cell r="P61" t="str">
            <v>浙江省/宁波市/慈溪市</v>
          </cell>
          <cell r="Q61" t="str">
            <v>浙江省慈溪市庵东镇宏兴村化南</v>
          </cell>
          <cell r="R61" t="str">
            <v>浙江省宁波市慈溪市庵东镇宏兴村庵余路402-2，章炳南19858196775</v>
          </cell>
          <cell r="S61" t="str">
            <v>陈利松|父女|个体|13857536315#章炳南|母女|家庭主妇|15158392905#|||</v>
          </cell>
          <cell r="T61" t="str">
            <v>德清</v>
          </cell>
          <cell r="U61" t="str">
            <v>余姚北</v>
          </cell>
          <cell r="V61" t="str">
            <v>2094994572@qq.com</v>
          </cell>
          <cell r="W61" t="str">
            <v>资源与环境</v>
          </cell>
        </row>
        <row r="62">
          <cell r="A62" t="str">
            <v>董佳毅</v>
          </cell>
          <cell r="B62" t="str">
            <v>环境研2301班</v>
          </cell>
          <cell r="C62" t="str">
            <v>221123270175</v>
          </cell>
        </row>
        <row r="62">
          <cell r="E62" t="str">
            <v>胡钟霆</v>
          </cell>
          <cell r="F62">
            <v>18258893929</v>
          </cell>
          <cell r="G62" t="str">
            <v>男</v>
          </cell>
          <cell r="H62" t="str">
            <v>汉族</v>
          </cell>
          <cell r="I62" t="str">
            <v>共青团员</v>
          </cell>
          <cell r="J62" t="str">
            <v>411325200001192911</v>
          </cell>
          <cell r="K62" t="str">
            <v>20000119</v>
          </cell>
          <cell r="L62" t="str">
            <v>18336626652</v>
          </cell>
          <cell r="M62" t="str">
            <v>德2#A107</v>
          </cell>
          <cell r="N62">
            <v>3</v>
          </cell>
        </row>
        <row r="62">
          <cell r="P62" t="str">
            <v>河南省/南阳市/社旗县</v>
          </cell>
          <cell r="Q62" t="str">
            <v>河南省南阳市张店镇派出所河南油田油建小区17号楼3单元402室</v>
          </cell>
          <cell r="R62" t="str">
            <v>河南省南阳市宛城区赤虎街道油田北小区1号楼，董佳毅18336626652</v>
          </cell>
          <cell r="S62" t="str">
            <v>董文岐|父子|中石化采油厂|13937754003#刘宗丽|母子|无|13461910438#|||</v>
          </cell>
          <cell r="T62" t="str">
            <v>德清</v>
          </cell>
          <cell r="U62" t="str">
            <v>郑州东</v>
          </cell>
          <cell r="V62" t="str">
            <v>1026914418@qq.com</v>
          </cell>
          <cell r="W62" t="str">
            <v>环境工程</v>
          </cell>
        </row>
        <row r="63">
          <cell r="A63" t="str">
            <v>袁硕飞</v>
          </cell>
          <cell r="B63" t="str">
            <v>环境研2301班</v>
          </cell>
          <cell r="C63" t="str">
            <v>221123270177</v>
          </cell>
        </row>
        <row r="63">
          <cell r="E63" t="str">
            <v>韩张亮</v>
          </cell>
          <cell r="F63">
            <v>13161518877</v>
          </cell>
          <cell r="G63" t="str">
            <v>男</v>
          </cell>
          <cell r="H63" t="str">
            <v>汉族</v>
          </cell>
          <cell r="I63" t="str">
            <v>共青团员</v>
          </cell>
          <cell r="J63" t="str">
            <v>410728200203156038</v>
          </cell>
          <cell r="K63" t="str">
            <v>20020315</v>
          </cell>
          <cell r="L63" t="str">
            <v>13643730567</v>
          </cell>
          <cell r="M63" t="str">
            <v>德2#C225</v>
          </cell>
          <cell r="N63">
            <v>3</v>
          </cell>
        </row>
        <row r="63">
          <cell r="P63" t="str">
            <v>河南省/新乡市/长垣市</v>
          </cell>
          <cell r="Q63" t="str">
            <v>河南省长垣县丁栾镇祥瑞社区南区五排十一号</v>
          </cell>
          <cell r="R63" t="str">
            <v>河南省新乡市长垣市丁栾镇祥瑞社区南区五排十一号，袁硕飞13643730567</v>
          </cell>
          <cell r="S63" t="str">
            <v>袁广涛|父子|个体经营户|13803806683#苗秋霞|母子|个体经营户|13663732777#|||</v>
          </cell>
          <cell r="T63" t="str">
            <v>杭州</v>
          </cell>
          <cell r="U63" t="str">
            <v>新乡</v>
          </cell>
          <cell r="V63" t="str">
            <v>2498414953@qq.com</v>
          </cell>
          <cell r="W63" t="str">
            <v>资源与环境</v>
          </cell>
        </row>
        <row r="64">
          <cell r="A64" t="str">
            <v>任帅兵</v>
          </cell>
          <cell r="B64" t="str">
            <v>环境研2301班</v>
          </cell>
          <cell r="C64" t="str">
            <v>221123270182</v>
          </cell>
        </row>
        <row r="64">
          <cell r="E64" t="str">
            <v>於建明</v>
          </cell>
          <cell r="F64" t="str">
            <v>13958076613</v>
          </cell>
          <cell r="G64" t="str">
            <v>男</v>
          </cell>
          <cell r="H64" t="str">
            <v>汉族</v>
          </cell>
          <cell r="I64" t="str">
            <v>中共党员</v>
          </cell>
          <cell r="J64" t="str">
            <v>411081199812147259</v>
          </cell>
          <cell r="K64" t="str">
            <v>19981214</v>
          </cell>
          <cell r="L64" t="str">
            <v>15137469733</v>
          </cell>
          <cell r="M64" t="str">
            <v>德2#B112</v>
          </cell>
          <cell r="N64">
            <v>3</v>
          </cell>
        </row>
        <row r="64">
          <cell r="P64" t="str">
            <v>河南省/许昌市/禹州市</v>
          </cell>
          <cell r="Q64" t="str">
            <v>河南省禹州市火龙镇太和村四组</v>
          </cell>
          <cell r="R64" t="str">
            <v>河南省许昌市禹州市火龙镇太和村，任帅兵15137469733</v>
          </cell>
          <cell r="S64" t="str">
            <v>任永杰|父亲|务农|15836505901#周巧峰|母亲|务农|15836593812#|||</v>
          </cell>
          <cell r="T64" t="str">
            <v>德清</v>
          </cell>
          <cell r="U64" t="str">
            <v>郑州</v>
          </cell>
          <cell r="V64" t="str">
            <v>834975775@qq.com</v>
          </cell>
          <cell r="W64" t="str">
            <v>资源与环境</v>
          </cell>
        </row>
        <row r="65">
          <cell r="A65" t="str">
            <v>文迅</v>
          </cell>
          <cell r="B65" t="str">
            <v>环境研2301班</v>
          </cell>
          <cell r="C65" t="str">
            <v>221123270183</v>
          </cell>
        </row>
        <row r="65">
          <cell r="E65" t="str">
            <v>庞小兵</v>
          </cell>
          <cell r="F65">
            <v>18795877519</v>
          </cell>
          <cell r="G65" t="str">
            <v>男</v>
          </cell>
          <cell r="H65" t="str">
            <v>汉族</v>
          </cell>
          <cell r="I65" t="str">
            <v>共青团员</v>
          </cell>
          <cell r="J65" t="str">
            <v>610427200105160011</v>
          </cell>
          <cell r="K65" t="str">
            <v>20010516</v>
          </cell>
          <cell r="L65" t="str">
            <v>18700054674</v>
          </cell>
          <cell r="M65" t="str">
            <v>德2#A135</v>
          </cell>
          <cell r="N65">
            <v>2</v>
          </cell>
        </row>
        <row r="65">
          <cell r="P65" t="str">
            <v>陕西省/咸阳市/彬州市</v>
          </cell>
          <cell r="Q65" t="str">
            <v>陕西省彬县姜嫄街16号</v>
          </cell>
          <cell r="R65" t="str">
            <v>陕西省咸阳市彬州市电力大厦2单元1602，文迅18700054674</v>
          </cell>
          <cell r="S65" t="str">
            <v>文小元|父子|彬州市电力有限责任公司|13991028151#王芳|母子|无|13488164110#文瑜|兄弟|无|18700111692</v>
          </cell>
          <cell r="T65" t="str">
            <v>德清</v>
          </cell>
          <cell r="U65" t="str">
            <v>彬州东</v>
          </cell>
          <cell r="V65" t="str">
            <v>1287204495@qq.com</v>
          </cell>
          <cell r="W65" t="str">
            <v>资源与环境</v>
          </cell>
        </row>
        <row r="66">
          <cell r="A66" t="str">
            <v>周琳凯</v>
          </cell>
          <cell r="B66" t="str">
            <v>环境研2301班</v>
          </cell>
          <cell r="C66" t="str">
            <v>221123270190</v>
          </cell>
        </row>
        <row r="66">
          <cell r="E66" t="str">
            <v>王家德</v>
          </cell>
          <cell r="F66" t="str">
            <v>13588106888</v>
          </cell>
          <cell r="G66" t="str">
            <v>男</v>
          </cell>
          <cell r="H66" t="str">
            <v>汉族</v>
          </cell>
          <cell r="I66" t="str">
            <v>共青团员</v>
          </cell>
          <cell r="J66" t="str">
            <v>33252620000727721X</v>
          </cell>
          <cell r="K66" t="str">
            <v>20000727</v>
          </cell>
          <cell r="L66" t="str">
            <v>15988039607</v>
          </cell>
          <cell r="M66" t="str">
            <v>德2#C117</v>
          </cell>
          <cell r="N66">
            <v>3</v>
          </cell>
        </row>
        <row r="66">
          <cell r="P66" t="str">
            <v>浙江省/丽水市/缙云县</v>
          </cell>
          <cell r="Q66" t="str">
            <v>浙江省丽水市缙云县五云街道绿城西桥世家西区12幢504室</v>
          </cell>
          <cell r="R66" t="str">
            <v>浙江省丽水市缙云县五云镇西桥世家西区12栋，周琳凯15988039607</v>
          </cell>
          <cell r="S66" t="str">
            <v>周毅烈|父亲|林场护林工|13967064597#柯云芬|母亲|保险公司主管|13967069727#|||</v>
          </cell>
          <cell r="T66" t="str">
            <v>德清</v>
          </cell>
          <cell r="U66" t="str">
            <v>缙云西</v>
          </cell>
          <cell r="V66" t="str">
            <v>819639511@qq.com</v>
          </cell>
          <cell r="W66" t="str">
            <v>资源与环境</v>
          </cell>
        </row>
        <row r="67">
          <cell r="A67" t="str">
            <v>李倩</v>
          </cell>
          <cell r="B67" t="str">
            <v>环境研2301班</v>
          </cell>
          <cell r="C67" t="str">
            <v>221123270192</v>
          </cell>
          <cell r="D67" t="str">
            <v>一般困难</v>
          </cell>
          <cell r="E67" t="str">
            <v>孙立伟</v>
          </cell>
          <cell r="F67">
            <v>13456821937</v>
          </cell>
          <cell r="G67" t="str">
            <v>女</v>
          </cell>
          <cell r="H67" t="str">
            <v>汉族</v>
          </cell>
          <cell r="I67" t="str">
            <v>共青团员</v>
          </cell>
          <cell r="J67" t="str">
            <v>431322200104157603</v>
          </cell>
          <cell r="K67" t="str">
            <v>20010415</v>
          </cell>
          <cell r="L67" t="str">
            <v>18711718237</v>
          </cell>
          <cell r="M67" t="str">
            <v>德1#B408</v>
          </cell>
          <cell r="N67">
            <v>2</v>
          </cell>
        </row>
        <row r="67">
          <cell r="P67" t="str">
            <v>湖南省/娄底市/新化县</v>
          </cell>
          <cell r="Q67" t="str">
            <v>孟公镇太阳村李家组4036号</v>
          </cell>
          <cell r="R67" t="str">
            <v>湖南省娄底市新化县孟公镇塘坪村，李倩18711718237</v>
          </cell>
          <cell r="S67" t="str">
            <v>唐满香|母亲|务农|15367625939#李旭山|父亲|务工|18007384832#李艳娇|姐姐|无|15973803775</v>
          </cell>
          <cell r="T67" t="str">
            <v>德清</v>
          </cell>
          <cell r="U67" t="str">
            <v>新化</v>
          </cell>
          <cell r="V67" t="str">
            <v>3107959288@qq.com</v>
          </cell>
          <cell r="W67" t="str">
            <v>环境工程</v>
          </cell>
        </row>
        <row r="68">
          <cell r="A68" t="str">
            <v>徐天乐</v>
          </cell>
          <cell r="B68" t="str">
            <v>环境研2301班</v>
          </cell>
          <cell r="C68" t="str">
            <v>221123270193</v>
          </cell>
        </row>
        <row r="68">
          <cell r="E68" t="str">
            <v>陈建孟</v>
          </cell>
          <cell r="F68" t="str">
            <v>13606613536</v>
          </cell>
          <cell r="G68" t="str">
            <v>男</v>
          </cell>
          <cell r="H68" t="str">
            <v>汉族</v>
          </cell>
          <cell r="I68" t="str">
            <v>共青团员</v>
          </cell>
          <cell r="J68" t="str">
            <v>33038220000404403X</v>
          </cell>
          <cell r="K68" t="str">
            <v>20000404</v>
          </cell>
          <cell r="L68" t="str">
            <v>13819772771</v>
          </cell>
          <cell r="M68" t="str">
            <v>德2#A202</v>
          </cell>
          <cell r="N68">
            <v>3</v>
          </cell>
        </row>
        <row r="68">
          <cell r="P68" t="str">
            <v>浙江省/温州市/乐清市</v>
          </cell>
          <cell r="Q68" t="str">
            <v>舟山东路19-39号</v>
          </cell>
          <cell r="R68" t="str">
            <v>浙江省乐清市虹桥镇振兴西路110号，徐天乐13819772771</v>
          </cell>
          <cell r="S68" t="str">
            <v>徐煜明|父亲|浙江省乐清市虹桥镇实验中学|13868725501</v>
          </cell>
          <cell r="T68" t="str">
            <v/>
          </cell>
          <cell r="U68" t="str">
            <v/>
          </cell>
          <cell r="V68" t="str">
            <v>461367756@qq.com</v>
          </cell>
          <cell r="W68" t="str">
            <v>资源与环境</v>
          </cell>
        </row>
        <row r="69">
          <cell r="A69" t="str">
            <v>张楚文</v>
          </cell>
          <cell r="B69" t="str">
            <v>环境研2301班</v>
          </cell>
          <cell r="C69" t="str">
            <v>221123270194</v>
          </cell>
        </row>
        <row r="69">
          <cell r="E69" t="str">
            <v>胡钟霆</v>
          </cell>
          <cell r="F69">
            <v>18258893929</v>
          </cell>
          <cell r="G69" t="str">
            <v>女</v>
          </cell>
          <cell r="H69" t="str">
            <v>汉族</v>
          </cell>
          <cell r="I69" t="str">
            <v>中共预备党员</v>
          </cell>
          <cell r="J69" t="str">
            <v>321324200108145084</v>
          </cell>
          <cell r="K69" t="str">
            <v>20010814</v>
          </cell>
          <cell r="L69" t="str">
            <v>15651371748</v>
          </cell>
          <cell r="M69" t="str">
            <v>德1#B407</v>
          </cell>
          <cell r="N69">
            <v>2</v>
          </cell>
        </row>
        <row r="69">
          <cell r="P69" t="str">
            <v>江苏省/宿迁市/泗洪县</v>
          </cell>
          <cell r="Q69" t="str">
            <v>江苏省宿迁市泗洪县青阳镇泗州西大街1号7幢一单元502室</v>
          </cell>
          <cell r="R69" t="str">
            <v>江苏省宿迁市泗洪县双良鸿城湾小区，张楚文15651371748</v>
          </cell>
          <cell r="S69" t="str">
            <v>张晓粉|母女|江苏省宿迁市泗洪县衡山路实验学校教师|13951394695#张亚之|父女|江苏省宿迁市泗洪县第一实验学校党支部书记|13951069545#|||</v>
          </cell>
          <cell r="T69" t="str">
            <v>杭州</v>
          </cell>
          <cell r="U69" t="str">
            <v>宿迁</v>
          </cell>
          <cell r="V69" t="str">
            <v>1423221477@qq.com</v>
          </cell>
          <cell r="W69" t="str">
            <v>环境工程</v>
          </cell>
        </row>
        <row r="70">
          <cell r="A70" t="str">
            <v>鲁胜盛</v>
          </cell>
          <cell r="B70" t="str">
            <v>环境研2301班</v>
          </cell>
          <cell r="C70" t="str">
            <v>221123270197</v>
          </cell>
        </row>
        <row r="70">
          <cell r="E70" t="str">
            <v>庞小兵</v>
          </cell>
          <cell r="F70">
            <v>18795877519</v>
          </cell>
          <cell r="G70" t="str">
            <v>男</v>
          </cell>
          <cell r="H70" t="str">
            <v>汉族</v>
          </cell>
          <cell r="I70" t="str">
            <v>共青团员</v>
          </cell>
          <cell r="J70" t="str">
            <v>340221200012084350</v>
          </cell>
          <cell r="K70" t="str">
            <v>20001208</v>
          </cell>
          <cell r="L70" t="str">
            <v>18855341547</v>
          </cell>
          <cell r="M70" t="str">
            <v>德2#A135</v>
          </cell>
          <cell r="N70">
            <v>3</v>
          </cell>
        </row>
        <row r="70">
          <cell r="P70" t="str">
            <v>安徽省/芜湖市/湾沚区</v>
          </cell>
          <cell r="Q70" t="str">
            <v>安徽省芜湖市湾沚区红杨镇赵村自然村26号</v>
          </cell>
          <cell r="R70" t="str">
            <v>安徽省芜湖市湾沚区红杨镇赵村26号，鲁胜盛18855341547</v>
          </cell>
          <cell r="S70" t="str">
            <v>鲁信全|父亲|务农|15056325769#曹三妹|母亲|务农|18755384681#|||</v>
          </cell>
          <cell r="T70" t="str">
            <v>德清</v>
          </cell>
          <cell r="U70" t="str">
            <v>湾沚南</v>
          </cell>
          <cell r="V70" t="str">
            <v>1556926763@qq.com</v>
          </cell>
          <cell r="W70" t="str">
            <v>环境工程</v>
          </cell>
        </row>
        <row r="71">
          <cell r="A71" t="str">
            <v>黄日垟</v>
          </cell>
          <cell r="B71" t="str">
            <v>环境研2301班</v>
          </cell>
          <cell r="C71" t="str">
            <v>221123270199</v>
          </cell>
        </row>
        <row r="71">
          <cell r="E71" t="str">
            <v>庞小兵</v>
          </cell>
          <cell r="F71">
            <v>18795877519</v>
          </cell>
          <cell r="G71" t="str">
            <v>男</v>
          </cell>
          <cell r="H71" t="str">
            <v>汉族</v>
          </cell>
          <cell r="I71" t="str">
            <v>中共党员</v>
          </cell>
          <cell r="J71" t="str">
            <v>330381200103140514</v>
          </cell>
          <cell r="K71" t="str">
            <v>20010314</v>
          </cell>
          <cell r="L71" t="str">
            <v>13587583687</v>
          </cell>
          <cell r="M71" t="str">
            <v>德2#A135</v>
          </cell>
          <cell r="N71">
            <v>4</v>
          </cell>
        </row>
        <row r="71">
          <cell r="P71" t="str">
            <v>浙江省/温州市/瑞安市</v>
          </cell>
          <cell r="Q71" t="str">
            <v>浙江省瑞安市锦湖街道愚溪路7号</v>
          </cell>
          <cell r="R71" t="str">
            <v>浙江省瑞安市文化大厦2单元1501，黄日垟13587583687</v>
          </cell>
          <cell r="S71" t="str">
            <v>董丽平|母子|温州市法奥电梯有限公司/文员|13958822798#黄孝六|父子||13958823533#|||</v>
          </cell>
          <cell r="T71" t="str">
            <v>德清</v>
          </cell>
          <cell r="U71" t="str">
            <v>瑞安</v>
          </cell>
          <cell r="V71" t="str">
            <v>120793664@qq.com</v>
          </cell>
          <cell r="W71" t="str">
            <v>环境工程</v>
          </cell>
        </row>
        <row r="72">
          <cell r="A72" t="str">
            <v>田律</v>
          </cell>
          <cell r="B72" t="str">
            <v>环境研2301班</v>
          </cell>
          <cell r="C72" t="str">
            <v>221123270201</v>
          </cell>
        </row>
        <row r="72">
          <cell r="E72" t="str">
            <v>庞小兵</v>
          </cell>
          <cell r="F72">
            <v>18795877519</v>
          </cell>
          <cell r="G72" t="str">
            <v>男</v>
          </cell>
          <cell r="H72" t="str">
            <v>汉族</v>
          </cell>
          <cell r="I72" t="str">
            <v>共青团员</v>
          </cell>
          <cell r="J72" t="str">
            <v>360481199910032013</v>
          </cell>
          <cell r="K72" t="str">
            <v>19991003</v>
          </cell>
          <cell r="L72" t="str">
            <v>15023509371</v>
          </cell>
          <cell r="M72" t="str">
            <v>德2#A106</v>
          </cell>
          <cell r="N72">
            <v>3</v>
          </cell>
        </row>
        <row r="72">
          <cell r="P72" t="str">
            <v>江西省/九江市/瑞昌市</v>
          </cell>
          <cell r="Q72" t="str">
            <v>江西省九江市瑞昌市南义镇</v>
          </cell>
          <cell r="R72" t="str">
            <v>江西省九江市瑞昌市南义镇新福村，田律15023509371</v>
          </cell>
          <cell r="S72" t="str">
            <v>田水军|父亲|自由职业|15949519256</v>
          </cell>
          <cell r="T72" t="str">
            <v/>
          </cell>
          <cell r="U72" t="str">
            <v/>
          </cell>
          <cell r="V72" t="str">
            <v>2696204844@qq.com</v>
          </cell>
          <cell r="W72" t="str">
            <v>资源与环境</v>
          </cell>
        </row>
        <row r="73">
          <cell r="A73" t="str">
            <v>梁国辉</v>
          </cell>
          <cell r="B73" t="str">
            <v>环境研2301班</v>
          </cell>
          <cell r="C73" t="str">
            <v>221123270202</v>
          </cell>
        </row>
        <row r="73">
          <cell r="E73" t="str">
            <v>胡俊</v>
          </cell>
          <cell r="F73">
            <v>17857685099</v>
          </cell>
          <cell r="G73" t="str">
            <v>男</v>
          </cell>
          <cell r="H73" t="str">
            <v>汉族</v>
          </cell>
          <cell r="I73" t="str">
            <v>共青团员</v>
          </cell>
          <cell r="J73" t="str">
            <v>130123200008287516</v>
          </cell>
          <cell r="K73" t="str">
            <v>20000828</v>
          </cell>
          <cell r="L73" t="str">
            <v>15303212137</v>
          </cell>
          <cell r="M73" t="str">
            <v>德2#C109</v>
          </cell>
          <cell r="N73">
            <v>2</v>
          </cell>
        </row>
        <row r="73">
          <cell r="P73" t="str">
            <v>河北省/石家庄市/正定县</v>
          </cell>
          <cell r="Q73" t="str">
            <v>河北省石家庄市正定县正定镇燕赵南大街206号</v>
          </cell>
          <cell r="R73" t="str">
            <v>河北省石家庄市正定县正定镇中山西路久和商店，梁国辉15303212137</v>
          </cell>
          <cell r="S73" t="str">
            <v>张新耀|母子|个体经营者|13832124205#梁小奇|父子|个体经营者|15231164696#|||</v>
          </cell>
          <cell r="T73" t="str">
            <v>杭州</v>
          </cell>
          <cell r="U73" t="str">
            <v>石家庄</v>
          </cell>
          <cell r="V73" t="str">
            <v>1647814548@qq.com</v>
          </cell>
          <cell r="W73" t="str">
            <v>环境工程</v>
          </cell>
        </row>
        <row r="74">
          <cell r="A74" t="str">
            <v>路欣悦</v>
          </cell>
          <cell r="B74" t="str">
            <v>环境研2301班</v>
          </cell>
          <cell r="C74" t="str">
            <v>221123270204</v>
          </cell>
        </row>
        <row r="74">
          <cell r="E74" t="str">
            <v>韩张亮</v>
          </cell>
          <cell r="F74">
            <v>13161518877</v>
          </cell>
          <cell r="G74" t="str">
            <v>女</v>
          </cell>
          <cell r="H74" t="str">
            <v>汉族</v>
          </cell>
          <cell r="I74" t="str">
            <v>共青团员</v>
          </cell>
          <cell r="J74" t="str">
            <v>37142720020517282X</v>
          </cell>
          <cell r="K74" t="str">
            <v>20020517</v>
          </cell>
          <cell r="L74" t="str">
            <v>13295346076</v>
          </cell>
          <cell r="M74" t="str">
            <v>德1#A627</v>
          </cell>
          <cell r="N74">
            <v>4</v>
          </cell>
        </row>
        <row r="74">
          <cell r="P74" t="str">
            <v>山东省/德州市/夏津县</v>
          </cell>
          <cell r="Q74" t="str">
            <v>山东省德州市夏津县苏留庄镇大兴庄村</v>
          </cell>
          <cell r="R74" t="str">
            <v>山东省德州市夏津县苏留庄镇苏留庄村，路欣悦13295346076</v>
          </cell>
          <cell r="S74" t="str">
            <v>路学利|父女|务农|18653481829#王爱芝|母女|务农|18653480829#路天宇|姐弟|上学|无</v>
          </cell>
          <cell r="T74" t="str">
            <v>德清</v>
          </cell>
          <cell r="U74" t="str">
            <v>德州</v>
          </cell>
          <cell r="V74" t="str">
            <v>2477820890@qq.com</v>
          </cell>
          <cell r="W74" t="str">
            <v>资源与环境</v>
          </cell>
        </row>
        <row r="75">
          <cell r="A75" t="str">
            <v>封袁辉</v>
          </cell>
          <cell r="B75" t="str">
            <v>环境研2301班</v>
          </cell>
          <cell r="C75" t="str">
            <v>221123270205</v>
          </cell>
        </row>
        <row r="75">
          <cell r="E75" t="str">
            <v>於建明</v>
          </cell>
          <cell r="F75" t="str">
            <v>13958076613</v>
          </cell>
          <cell r="G75" t="str">
            <v>男</v>
          </cell>
          <cell r="H75" t="str">
            <v>汉族</v>
          </cell>
          <cell r="I75" t="str">
            <v>共青团员</v>
          </cell>
          <cell r="J75" t="str">
            <v>330411200101194814</v>
          </cell>
          <cell r="K75" t="str">
            <v>20010119</v>
          </cell>
          <cell r="L75" t="str">
            <v>19852261611</v>
          </cell>
          <cell r="M75" t="str">
            <v>德2#B112</v>
          </cell>
          <cell r="N75">
            <v>4</v>
          </cell>
        </row>
        <row r="75">
          <cell r="P75" t="str">
            <v>浙江省/嘉兴市/秀洲区</v>
          </cell>
          <cell r="Q75" t="str">
            <v>油车港镇陈家坝村王家湾29号</v>
          </cell>
          <cell r="R75" t="str">
            <v>浙江省嘉兴市秀洲区麟湖公元一号13幢802，封袁辉19852261611</v>
          </cell>
          <cell r="S75" t="str">
            <v>封志良|父亲|浙江华舜电子科技有限公司/水电工|13957323121#封德明|爷爷|无|13819310654#王元英|奶奶|无|13706593424</v>
          </cell>
          <cell r="T75" t="str">
            <v>德清</v>
          </cell>
          <cell r="U75" t="str">
            <v>嘉兴南</v>
          </cell>
          <cell r="V75" t="str">
            <v>1584965048@qq.com</v>
          </cell>
          <cell r="W75" t="str">
            <v>资源与环境</v>
          </cell>
        </row>
        <row r="76">
          <cell r="A76" t="str">
            <v>陈美慧</v>
          </cell>
          <cell r="B76" t="str">
            <v>环境研2301班</v>
          </cell>
          <cell r="C76" t="str">
            <v>221123270216</v>
          </cell>
        </row>
        <row r="76">
          <cell r="E76" t="str">
            <v>陈建孟</v>
          </cell>
          <cell r="F76" t="str">
            <v>13606613536</v>
          </cell>
          <cell r="G76" t="str">
            <v>女</v>
          </cell>
          <cell r="H76" t="str">
            <v>汉族</v>
          </cell>
          <cell r="I76" t="str">
            <v>共青团员</v>
          </cell>
          <cell r="J76" t="str">
            <v>421124200112174526</v>
          </cell>
          <cell r="K76" t="str">
            <v>20011217</v>
          </cell>
          <cell r="L76" t="str">
            <v>19986859568</v>
          </cell>
          <cell r="M76" t="str">
            <v>德1#B601</v>
          </cell>
          <cell r="N76">
            <v>4</v>
          </cell>
        </row>
        <row r="76">
          <cell r="P76" t="str">
            <v>湖北省/黄冈市/英山县</v>
          </cell>
          <cell r="Q76" t="str">
            <v>湖北省黄冈市英山县石头咀镇板桥村五组</v>
          </cell>
          <cell r="R76" t="str">
            <v>江苏省苏州市昆山市花桥镇绿地大道u时代6号楼903，陈美慧19986858568</v>
          </cell>
          <cell r="S76" t="str">
            <v>陈宇鹏|父女|农民|19986832876#付丽平|母女|农民|19971189519#陈金菊|姊妹|无|18952425010</v>
          </cell>
          <cell r="T76" t="str">
            <v>德清</v>
          </cell>
          <cell r="U76" t="str">
            <v>六安</v>
          </cell>
          <cell r="V76" t="str">
            <v>3195869508@qq.com</v>
          </cell>
          <cell r="W76" t="str">
            <v>资源与环境</v>
          </cell>
        </row>
        <row r="77">
          <cell r="A77" t="str">
            <v>马赫良</v>
          </cell>
          <cell r="B77" t="str">
            <v>环境研2301班</v>
          </cell>
          <cell r="C77" t="str">
            <v>221123270219</v>
          </cell>
        </row>
        <row r="77">
          <cell r="E77" t="str">
            <v>张士汉</v>
          </cell>
          <cell r="F77" t="str">
            <v>18757124117</v>
          </cell>
          <cell r="G77" t="str">
            <v>男</v>
          </cell>
          <cell r="H77" t="str">
            <v>回族</v>
          </cell>
          <cell r="I77" t="str">
            <v>共青团员</v>
          </cell>
          <cell r="J77" t="str">
            <v>659001200102092412</v>
          </cell>
          <cell r="K77" t="str">
            <v>20010209</v>
          </cell>
          <cell r="L77" t="str">
            <v>18399824017</v>
          </cell>
          <cell r="M77" t="str">
            <v>德2#C227</v>
          </cell>
          <cell r="N77">
            <v>3</v>
          </cell>
        </row>
        <row r="77">
          <cell r="P77" t="str">
            <v>河南省/周口市/沈丘县</v>
          </cell>
          <cell r="Q77" t="str">
            <v>新疆石河子市39小区44栋432号</v>
          </cell>
          <cell r="R77" t="str">
            <v>新疆维吾尔自治区石河子市39小区44-432，马赫良18399824017</v>
          </cell>
          <cell r="S77" t="str">
            <v>马建明|父子|新疆石河子市143团1区3连 职工|13579773109#刘秀红|母子|退休|18997731079#|||</v>
          </cell>
          <cell r="T77" t="str">
            <v>德清</v>
          </cell>
          <cell r="U77" t="str">
            <v>石河子</v>
          </cell>
          <cell r="V77" t="str">
            <v>www.343902075@qq.com</v>
          </cell>
          <cell r="W77" t="str">
            <v>资源与环境</v>
          </cell>
        </row>
        <row r="78">
          <cell r="A78" t="str">
            <v>严梦瑶</v>
          </cell>
          <cell r="B78" t="str">
            <v>环境研2301班</v>
          </cell>
          <cell r="C78" t="str">
            <v>221123270220</v>
          </cell>
        </row>
        <row r="78">
          <cell r="E78" t="str">
            <v>陆涛</v>
          </cell>
          <cell r="F78">
            <v>13675894276</v>
          </cell>
          <cell r="G78" t="str">
            <v>女</v>
          </cell>
          <cell r="H78" t="str">
            <v>汉族</v>
          </cell>
          <cell r="I78" t="str">
            <v>共青团员</v>
          </cell>
          <cell r="J78" t="str">
            <v>350403200106237020</v>
          </cell>
          <cell r="K78" t="str">
            <v>20010623</v>
          </cell>
          <cell r="L78" t="str">
            <v>18359050528</v>
          </cell>
          <cell r="M78" t="str">
            <v>德1#B401</v>
          </cell>
          <cell r="N78">
            <v>1</v>
          </cell>
        </row>
        <row r="78">
          <cell r="P78" t="str">
            <v>福建省/三明市/三元区</v>
          </cell>
          <cell r="Q78" t="str">
            <v>福建省三明市三元区美的大道5号楼103室</v>
          </cell>
          <cell r="R78" t="str">
            <v>福建省三明市三元区美的大道5号楼103室，严梦瑶18359050528</v>
          </cell>
          <cell r="S78" t="str">
            <v>严贤俊|父亲|尤溪沈城中医养生保健服务有限公司/经理|13806968795#傅小琴|母亲|三明市紫云社生态农业发展有限公司/总经理|13950903019#严毅|弟弟|学生|15280596103</v>
          </cell>
          <cell r="T78" t="str">
            <v>杭州</v>
          </cell>
          <cell r="U78" t="str">
            <v>三明北</v>
          </cell>
          <cell r="V78" t="str">
            <v>593972693@qq.com</v>
          </cell>
          <cell r="W78" t="str">
            <v>环境工程</v>
          </cell>
        </row>
        <row r="79">
          <cell r="A79" t="str">
            <v>张亚婷</v>
          </cell>
          <cell r="B79" t="str">
            <v>环境研2301班</v>
          </cell>
          <cell r="C79" t="str">
            <v>221123270223</v>
          </cell>
        </row>
        <row r="79">
          <cell r="E79" t="str">
            <v>叶志平</v>
          </cell>
          <cell r="F79">
            <v>15858281394</v>
          </cell>
          <cell r="G79" t="str">
            <v>女</v>
          </cell>
          <cell r="H79" t="str">
            <v>汉族</v>
          </cell>
          <cell r="I79" t="str">
            <v>中共预备党员</v>
          </cell>
          <cell r="J79" t="str">
            <v>410328199902189683</v>
          </cell>
          <cell r="K79" t="str">
            <v>19990218</v>
          </cell>
          <cell r="L79" t="str">
            <v>15137955082</v>
          </cell>
          <cell r="M79" t="str">
            <v>德1#B412</v>
          </cell>
          <cell r="N79">
            <v>4</v>
          </cell>
          <cell r="O79" t="str">
            <v>联培退宿</v>
          </cell>
          <cell r="P79" t="str">
            <v>河南省/洛阳市/洛宁县</v>
          </cell>
          <cell r="Q79" t="str">
            <v>河南省洛阳市洛宁县陈吴乡陈吴村</v>
          </cell>
          <cell r="R79" t="str">
            <v>河南省洛阳市洛宁县陈吴乡陈吴村，张亚婷15137955082</v>
          </cell>
          <cell r="S79" t="str">
            <v>张效辉|父女|河南省洛宁县陈吴乡陈吴村务农|19937269168#李三花|母女|河南省洛宁县陈吴乡陈吴村务农|18037933707#|||</v>
          </cell>
          <cell r="T79" t="str">
            <v>杭州</v>
          </cell>
          <cell r="U79" t="str">
            <v>洛阳</v>
          </cell>
          <cell r="V79" t="str">
            <v>2451124979@qq.com</v>
          </cell>
          <cell r="W79" t="str">
            <v>资源与环境</v>
          </cell>
        </row>
        <row r="80">
          <cell r="A80" t="str">
            <v>周浩</v>
          </cell>
          <cell r="B80" t="str">
            <v>环境研2301班</v>
          </cell>
          <cell r="C80" t="str">
            <v>221123270228</v>
          </cell>
        </row>
        <row r="80">
          <cell r="E80" t="str">
            <v>张士汉</v>
          </cell>
          <cell r="F80" t="str">
            <v>18757124117</v>
          </cell>
          <cell r="G80" t="str">
            <v>男</v>
          </cell>
          <cell r="H80" t="str">
            <v>汉族</v>
          </cell>
          <cell r="I80" t="str">
            <v>共青团员</v>
          </cell>
          <cell r="J80" t="str">
            <v>330411200012024813</v>
          </cell>
          <cell r="K80" t="str">
            <v>20001202</v>
          </cell>
          <cell r="L80" t="str">
            <v>13732564236</v>
          </cell>
          <cell r="M80" t="str">
            <v>德2#C227</v>
          </cell>
          <cell r="N80">
            <v>4</v>
          </cell>
        </row>
        <row r="80">
          <cell r="P80" t="str">
            <v>浙江省/嘉兴市/秀洲区</v>
          </cell>
          <cell r="Q80" t="str">
            <v>浙江省嘉兴市秀洲区油车港镇麦家村周家湾21号</v>
          </cell>
          <cell r="R80" t="str">
            <v>浙江省嘉兴市秀洲区油车港镇麦家村凡凡超市，周浩13732564236</v>
          </cell>
          <cell r="S80" t="str">
            <v>周新根|父亲|自由职业|13757339100#张玉丽|母亲|自由职业|13738254448</v>
          </cell>
          <cell r="T80" t="str">
            <v>德清</v>
          </cell>
          <cell r="U80" t="str">
            <v>嘉兴南</v>
          </cell>
          <cell r="V80" t="str">
            <v>2665465059@qq.com</v>
          </cell>
          <cell r="W80" t="str">
            <v>资源与环境</v>
          </cell>
        </row>
        <row r="81">
          <cell r="A81" t="str">
            <v>伍迪智</v>
          </cell>
          <cell r="B81" t="str">
            <v>环境研2301班</v>
          </cell>
          <cell r="C81" t="str">
            <v>221123270229</v>
          </cell>
        </row>
        <row r="81">
          <cell r="E81" t="str">
            <v>陈浚</v>
          </cell>
          <cell r="F81">
            <v>13588137666</v>
          </cell>
          <cell r="G81" t="str">
            <v>男</v>
          </cell>
          <cell r="H81" t="str">
            <v>汉族</v>
          </cell>
          <cell r="I81" t="str">
            <v>共青团员</v>
          </cell>
          <cell r="J81" t="str">
            <v>360103199905010017</v>
          </cell>
          <cell r="K81" t="str">
            <v>19990501</v>
          </cell>
          <cell r="L81" t="str">
            <v>19852266103</v>
          </cell>
          <cell r="M81" t="str">
            <v>德2#A208</v>
          </cell>
          <cell r="N81">
            <v>3</v>
          </cell>
          <cell r="O81" t="str">
            <v>联培退宿</v>
          </cell>
          <cell r="P81" t="str">
            <v>江西省/南昌市/南昌县</v>
          </cell>
          <cell r="Q81" t="str">
            <v>江西省南昌市青山湖区上海路639号2区13栋</v>
          </cell>
          <cell r="R81" t="str">
            <v>江西省南昌市青山湖区上海路街道丰华橡胶厂3区19栋-2单元-202，伍迪智19852266103</v>
          </cell>
          <cell r="S81" t="str">
            <v>万晓琴|母亲|无|19852266103#伍月权|父亲|无|13970991295#|||</v>
          </cell>
          <cell r="T81" t="str">
            <v>德清</v>
          </cell>
          <cell r="U81" t="str">
            <v>南昌</v>
          </cell>
          <cell r="V81" t="str">
            <v>2091966351@qq.com</v>
          </cell>
          <cell r="W81" t="str">
            <v>资源与环境</v>
          </cell>
        </row>
        <row r="82">
          <cell r="A82" t="str">
            <v>卢杰</v>
          </cell>
          <cell r="B82" t="str">
            <v>环境研2301班</v>
          </cell>
          <cell r="C82" t="str">
            <v>221123270232</v>
          </cell>
        </row>
        <row r="82">
          <cell r="E82" t="str">
            <v>邱松凯</v>
          </cell>
          <cell r="F82">
            <v>13456361996</v>
          </cell>
          <cell r="G82" t="str">
            <v>男</v>
          </cell>
          <cell r="H82" t="str">
            <v>汉族</v>
          </cell>
          <cell r="I82" t="str">
            <v>共青团员</v>
          </cell>
          <cell r="J82" t="str">
            <v>362201200111220637</v>
          </cell>
          <cell r="K82" t="str">
            <v>20011122</v>
          </cell>
          <cell r="L82" t="str">
            <v>15932828474</v>
          </cell>
          <cell r="M82" t="str">
            <v>德2#A202</v>
          </cell>
          <cell r="N82">
            <v>4</v>
          </cell>
        </row>
        <row r="82">
          <cell r="P82" t="str">
            <v>江西省/宜春市/袁州区</v>
          </cell>
          <cell r="Q82" t="str">
            <v>塔下路12号12栋2号</v>
          </cell>
          <cell r="R82" t="str">
            <v>江西省宜春市袁州区宜春南路天桥联建房1栋1单元502，卢杰15932828474</v>
          </cell>
          <cell r="S82" t="str">
            <v>杨美桃|母亲|深圳相模有限公司|13430971246#卢荣平|父亲|深圳蒂森塑胶模具有限公司|15012784380#卢曦|弟弟|国防科技大学学生|18827833820</v>
          </cell>
          <cell r="T82" t="str">
            <v>德清</v>
          </cell>
          <cell r="U82" t="str">
            <v>宜春</v>
          </cell>
          <cell r="V82" t="str">
            <v>2864258072@qq.com</v>
          </cell>
          <cell r="W82" t="str">
            <v>环境工程</v>
          </cell>
        </row>
        <row r="83">
          <cell r="A83" t="str">
            <v>韩银希</v>
          </cell>
          <cell r="B83" t="str">
            <v>环境研2301班</v>
          </cell>
          <cell r="C83" t="str">
            <v>211123270066</v>
          </cell>
          <cell r="D83" t="str">
            <v>一般困难</v>
          </cell>
          <cell r="E83" t="str">
            <v>王家德</v>
          </cell>
          <cell r="F83" t="str">
            <v>13588106888</v>
          </cell>
          <cell r="G83" t="str">
            <v>女</v>
          </cell>
          <cell r="H83" t="str">
            <v>汉族</v>
          </cell>
          <cell r="I83" t="str">
            <v>共青团员</v>
          </cell>
          <cell r="J83" t="str">
            <v>340223199911122848</v>
          </cell>
          <cell r="K83" t="str">
            <v>19991112</v>
          </cell>
          <cell r="L83" t="str">
            <v>18130313685</v>
          </cell>
          <cell r="M83" t="str">
            <v>德1#A416</v>
          </cell>
          <cell r="N83">
            <v>2</v>
          </cell>
        </row>
        <row r="83">
          <cell r="P83" t="str">
            <v>安徽省/芜湖市/南陵县</v>
          </cell>
          <cell r="Q83" t="str">
            <v>安徽省芜湖市南陵县籍山镇三连村罗滩自然村9号</v>
          </cell>
          <cell r="R83" t="str">
            <v>安徽省芜湖市南陵县中央商业广场9幢2单元1301，韩银辉18130313685</v>
          </cell>
          <cell r="S83" t="str">
            <v>程素珍|母亲|无|15212298762</v>
          </cell>
          <cell r="T83" t="str">
            <v/>
          </cell>
          <cell r="U83" t="str">
            <v/>
          </cell>
          <cell r="V83" t="str">
            <v>591161794@qq.com</v>
          </cell>
          <cell r="W83" t="str">
            <v>环境科学与工程</v>
          </cell>
        </row>
        <row r="84">
          <cell r="A84" t="str">
            <v>刘湘</v>
          </cell>
          <cell r="B84" t="str">
            <v>环境研2302班</v>
          </cell>
          <cell r="C84" t="str">
            <v>211123270021</v>
          </cell>
          <cell r="D84" t="str">
            <v>特别困难</v>
          </cell>
          <cell r="E84" t="str">
            <v>郭亚萍</v>
          </cell>
          <cell r="F84">
            <v>13858043191</v>
          </cell>
          <cell r="G84" t="str">
            <v>女</v>
          </cell>
          <cell r="H84" t="str">
            <v>汉族</v>
          </cell>
          <cell r="I84" t="str">
            <v>共青团员</v>
          </cell>
          <cell r="J84" t="str">
            <v>431322200308267740</v>
          </cell>
          <cell r="K84">
            <v>20030826</v>
          </cell>
          <cell r="L84" t="str">
            <v>17873802805</v>
          </cell>
          <cell r="M84" t="str">
            <v>德1#A408</v>
          </cell>
          <cell r="N84">
            <v>1</v>
          </cell>
        </row>
        <row r="84">
          <cell r="P84" t="str">
            <v>湖南省/娄底市/新化县</v>
          </cell>
          <cell r="Q84" t="str">
            <v>湖南省娄底市新化县荣华乡荣华村枫树坪1组32号</v>
          </cell>
          <cell r="R84" t="str">
            <v>湖南省娄底市新化县上梅镇滨江南路华庭豪苑，刘湘17873802805</v>
          </cell>
          <cell r="S84" t="str">
            <v>刘建英|父女|深圳市平湖镇白泥坑麻布路/工人|15012964331#谭志红|母女||15502539160#刘喜|姐妹||</v>
          </cell>
          <cell r="T84" t="str">
            <v>德清</v>
          </cell>
          <cell r="U84" t="str">
            <v>新化</v>
          </cell>
          <cell r="V84" t="str">
            <v>3083315320@qq.com</v>
          </cell>
          <cell r="W84" t="str">
            <v>环境科学与工程</v>
          </cell>
        </row>
        <row r="85">
          <cell r="A85" t="str">
            <v>张陈灵</v>
          </cell>
          <cell r="B85" t="str">
            <v>环境研2302班</v>
          </cell>
          <cell r="C85" t="str">
            <v>211123270039</v>
          </cell>
        </row>
        <row r="85">
          <cell r="E85" t="str">
            <v>胡沔</v>
          </cell>
          <cell r="F85">
            <v>15527277175</v>
          </cell>
          <cell r="G85" t="str">
            <v>男</v>
          </cell>
          <cell r="H85" t="str">
            <v>汉族</v>
          </cell>
          <cell r="I85" t="str">
            <v>共青团员</v>
          </cell>
          <cell r="J85" t="str">
            <v>339005200106129412</v>
          </cell>
          <cell r="K85" t="str">
            <v>20010612</v>
          </cell>
          <cell r="L85" t="str">
            <v>15382458751</v>
          </cell>
          <cell r="M85" t="str">
            <v>德2#A614</v>
          </cell>
          <cell r="N85">
            <v>1</v>
          </cell>
        </row>
        <row r="85">
          <cell r="P85" t="str">
            <v>浙江省/杭州市/萧山区</v>
          </cell>
          <cell r="Q85" t="str">
            <v>浙江省杭州市萧山区义桥镇罗幕村单家新农村333号</v>
          </cell>
          <cell r="R85" t="str">
            <v>浙江省杭州市萧山区义桥镇罗幕村单家新农村333号，张陈灵15382458751</v>
          </cell>
          <cell r="S85" t="str">
            <v>张海平|父亲|个体经营者|13575705124#陈海燕|母亲|个体经营者|15068813283#|||</v>
          </cell>
          <cell r="T85" t="str">
            <v/>
          </cell>
          <cell r="U85" t="str">
            <v/>
          </cell>
          <cell r="V85" t="str">
            <v>2813268751@qq.com</v>
          </cell>
          <cell r="W85" t="str">
            <v>环境科学与工程</v>
          </cell>
        </row>
        <row r="86">
          <cell r="A86" t="str">
            <v>郑丹</v>
          </cell>
          <cell r="B86" t="str">
            <v>环境研2302班</v>
          </cell>
          <cell r="C86" t="str">
            <v>211123270052</v>
          </cell>
        </row>
        <row r="86">
          <cell r="E86" t="str">
            <v>潘志彦</v>
          </cell>
          <cell r="F86" t="str">
            <v>13606623322</v>
          </cell>
          <cell r="G86" t="str">
            <v>女</v>
          </cell>
          <cell r="H86" t="str">
            <v>汉族</v>
          </cell>
          <cell r="I86" t="str">
            <v>共青团员</v>
          </cell>
          <cell r="J86" t="str">
            <v>330781200102182343</v>
          </cell>
          <cell r="K86" t="str">
            <v>20010218</v>
          </cell>
          <cell r="L86" t="str">
            <v>15958412061</v>
          </cell>
          <cell r="M86" t="str">
            <v>德1#A409</v>
          </cell>
          <cell r="N86">
            <v>2</v>
          </cell>
        </row>
        <row r="86">
          <cell r="P86" t="str">
            <v>浙江省/金华市/兰溪市</v>
          </cell>
          <cell r="Q86" t="str">
            <v>诸葛镇银塘横桥2号</v>
          </cell>
          <cell r="R86" t="str">
            <v>浙江省兰溪市诸葛镇横桥2号，郑丹15958412061</v>
          </cell>
          <cell r="S86" t="str">
            <v>郑卸元|父亲|务农|15867954753#王小玲|母亲|务农|15215873053#|||</v>
          </cell>
          <cell r="T86" t="str">
            <v>德清</v>
          </cell>
          <cell r="U86" t="str">
            <v>金华</v>
          </cell>
          <cell r="V86" t="str">
            <v>3160214151@qq.com</v>
          </cell>
          <cell r="W86" t="str">
            <v>环境科学与工程</v>
          </cell>
        </row>
        <row r="87">
          <cell r="A87" t="str">
            <v>章峥研</v>
          </cell>
          <cell r="B87" t="str">
            <v>环境研2302班</v>
          </cell>
          <cell r="C87" t="str">
            <v>211123270055</v>
          </cell>
        </row>
        <row r="87">
          <cell r="E87" t="str">
            <v>王侃鸣</v>
          </cell>
          <cell r="F87">
            <v>13588170066</v>
          </cell>
          <cell r="G87" t="str">
            <v>男</v>
          </cell>
          <cell r="H87" t="str">
            <v>汉族</v>
          </cell>
          <cell r="I87" t="str">
            <v>共青团员</v>
          </cell>
          <cell r="J87" t="str">
            <v>36220420010222351X</v>
          </cell>
          <cell r="K87" t="str">
            <v>20010222</v>
          </cell>
          <cell r="L87" t="str">
            <v>18170915373</v>
          </cell>
          <cell r="M87" t="str">
            <v>德2#A614</v>
          </cell>
          <cell r="N87">
            <v>3</v>
          </cell>
        </row>
        <row r="87">
          <cell r="P87" t="str">
            <v>江西省/宜春市/丰城市</v>
          </cell>
          <cell r="Q87" t="str">
            <v>江西省南昌市青山湖区青山湖大道1599号2栋1单元1404室</v>
          </cell>
          <cell r="R87" t="str">
            <v>江西省南昌市青山湖区御湖国际小区二栋1404，张莺莺18179118710</v>
          </cell>
          <cell r="S87" t="str">
            <v>章亚斌|父亲||18179118709#张莺莺|母亲|教师|18179118710</v>
          </cell>
          <cell r="T87" t="str">
            <v>杭州</v>
          </cell>
          <cell r="U87" t="str">
            <v>南昌</v>
          </cell>
          <cell r="V87" t="str">
            <v>3102034241@qq.com</v>
          </cell>
          <cell r="W87" t="str">
            <v>环境科学与工程</v>
          </cell>
        </row>
        <row r="88">
          <cell r="A88" t="str">
            <v>李傲然</v>
          </cell>
          <cell r="B88" t="str">
            <v>环境研2302班</v>
          </cell>
          <cell r="C88" t="str">
            <v>211123270064</v>
          </cell>
        </row>
        <row r="88">
          <cell r="E88" t="str">
            <v>王红宇</v>
          </cell>
          <cell r="F88">
            <v>13777428877</v>
          </cell>
          <cell r="G88" t="str">
            <v>女</v>
          </cell>
          <cell r="H88" t="str">
            <v>汉族</v>
          </cell>
          <cell r="I88" t="str">
            <v>共青团员</v>
          </cell>
          <cell r="J88" t="str">
            <v>522101200008230428</v>
          </cell>
          <cell r="K88" t="str">
            <v>20000823</v>
          </cell>
          <cell r="L88" t="str">
            <v>13628539035</v>
          </cell>
          <cell r="M88" t="str">
            <v>德1#C404</v>
          </cell>
          <cell r="N88">
            <v>2</v>
          </cell>
        </row>
        <row r="88">
          <cell r="P88" t="str">
            <v>重庆市/重庆县</v>
          </cell>
          <cell r="Q88" t="str">
            <v>贵州省遵义市汇川区杭州路47号13号楼1单元802室</v>
          </cell>
          <cell r="R88" t="str">
            <v>贵州省遵义市红花岗区美的城小区B区，李傲然13628539035</v>
          </cell>
          <cell r="S88" t="str">
            <v>李光雄|父亲|成都铁路局遵义车务段车站值班员|13708529486</v>
          </cell>
          <cell r="T88" t="str">
            <v>德清</v>
          </cell>
          <cell r="U88" t="str">
            <v>遵义</v>
          </cell>
          <cell r="V88" t="str">
            <v>1968935626@qq.com</v>
          </cell>
          <cell r="W88" t="str">
            <v>环境科学与工程</v>
          </cell>
        </row>
        <row r="89">
          <cell r="A89" t="str">
            <v>魏阳</v>
          </cell>
          <cell r="B89" t="str">
            <v>环境研2302班</v>
          </cell>
          <cell r="C89" t="str">
            <v>211123270067</v>
          </cell>
        </row>
        <row r="89">
          <cell r="E89" t="str">
            <v>胡沔</v>
          </cell>
          <cell r="F89">
            <v>15527277175</v>
          </cell>
          <cell r="G89" t="str">
            <v>男</v>
          </cell>
          <cell r="H89" t="str">
            <v>汉族</v>
          </cell>
          <cell r="I89" t="str">
            <v>共青团员</v>
          </cell>
          <cell r="J89" t="str">
            <v>140481200106282833</v>
          </cell>
          <cell r="K89" t="str">
            <v>20010628</v>
          </cell>
          <cell r="L89" t="str">
            <v>18035518986</v>
          </cell>
          <cell r="M89" t="str">
            <v>德2#A614</v>
          </cell>
          <cell r="N89">
            <v>2</v>
          </cell>
        </row>
        <row r="89">
          <cell r="P89" t="str">
            <v>山西省/长治市/潞城区</v>
          </cell>
          <cell r="Q89" t="str">
            <v>山西省潞城市潞华办事处侯家庄生活区6号楼3单元502室</v>
          </cell>
          <cell r="R89" t="str">
            <v>山西省长治市潞城区潞华街道金色家园，魏阳15364927840</v>
          </cell>
          <cell r="S89" t="str">
            <v>魏冲|父子|自由职业|18035518986#尚艳丽|母子|自由职业|18035591825#魏之恒|兄弟|学生|</v>
          </cell>
          <cell r="T89" t="str">
            <v>德清</v>
          </cell>
          <cell r="U89" t="str">
            <v>长治东</v>
          </cell>
          <cell r="V89" t="str">
            <v>1606952832@qq.com</v>
          </cell>
          <cell r="W89" t="str">
            <v>环境科学与工程</v>
          </cell>
        </row>
        <row r="90">
          <cell r="A90" t="str">
            <v>黄沈诺</v>
          </cell>
          <cell r="B90" t="str">
            <v>环境研2302班</v>
          </cell>
          <cell r="C90" t="str">
            <v>211123270082</v>
          </cell>
        </row>
        <row r="90">
          <cell r="E90" t="str">
            <v>王红宇</v>
          </cell>
          <cell r="F90">
            <v>13777428877</v>
          </cell>
          <cell r="G90" t="str">
            <v>女</v>
          </cell>
          <cell r="H90" t="str">
            <v>汉族</v>
          </cell>
          <cell r="I90" t="str">
            <v>中共党员</v>
          </cell>
          <cell r="J90" t="str">
            <v>330282200010170088</v>
          </cell>
          <cell r="K90" t="str">
            <v>20001017</v>
          </cell>
          <cell r="L90" t="str">
            <v>13345980787</v>
          </cell>
          <cell r="M90" t="str">
            <v>德1#C404</v>
          </cell>
          <cell r="N90">
            <v>3</v>
          </cell>
        </row>
        <row r="90">
          <cell r="P90" t="str">
            <v>浙江省/宁波市/慈溪市</v>
          </cell>
          <cell r="Q90" t="str">
            <v>慈溪市浒山街道金东南苑2号楼404</v>
          </cell>
          <cell r="R90" t="str">
            <v>浙江省宁波市慈溪市浒山街道金东南苑2号楼404，黄沈诺13345980787</v>
          </cell>
          <cell r="S90" t="str">
            <v>黄立峰|父女|宁波同人轴承有限公司|13806641797#沈隽|母女|慈溪市排水有限公司|13858320949#|||</v>
          </cell>
          <cell r="T90" t="str">
            <v>德清</v>
          </cell>
          <cell r="U90" t="str">
            <v>余姚北</v>
          </cell>
          <cell r="V90" t="str">
            <v>2894452197@qq.com</v>
          </cell>
          <cell r="W90" t="str">
            <v>环境科学与工程</v>
          </cell>
        </row>
        <row r="91">
          <cell r="A91" t="str">
            <v>寿琳琪</v>
          </cell>
          <cell r="B91" t="str">
            <v>环境研2302班</v>
          </cell>
          <cell r="C91" t="str">
            <v>211123270084</v>
          </cell>
        </row>
        <row r="91">
          <cell r="E91" t="str">
            <v>王军良</v>
          </cell>
          <cell r="F91" t="str">
            <v>13758196646</v>
          </cell>
          <cell r="G91" t="str">
            <v>女</v>
          </cell>
          <cell r="H91" t="str">
            <v>汉族</v>
          </cell>
          <cell r="I91" t="str">
            <v>共青团员</v>
          </cell>
          <cell r="J91" t="str">
            <v>330681200010205506</v>
          </cell>
          <cell r="K91" t="str">
            <v>20001020</v>
          </cell>
          <cell r="L91" t="str">
            <v>18258532853</v>
          </cell>
          <cell r="M91" t="str">
            <v>德1#A408</v>
          </cell>
          <cell r="N91">
            <v>3</v>
          </cell>
        </row>
        <row r="91">
          <cell r="P91" t="str">
            <v>浙江省/绍兴市/诸暨市</v>
          </cell>
          <cell r="Q91" t="str">
            <v>浙江省诸暨市姚江镇墨城坞村2007号</v>
          </cell>
          <cell r="R91" t="str">
            <v>浙江省诸暨市姚江镇墨城坞村，寿琳琪18258532853</v>
          </cell>
          <cell r="S91" t="str">
            <v>寿志龙|父女|浙江省诸暨市姚江镇墨城坞村/务农|13816144218#王燕娣|母女|浙江省诸暨市姚江镇墨城坞村/务农|13567523126#|||</v>
          </cell>
          <cell r="T91" t="str">
            <v>德清</v>
          </cell>
          <cell r="U91" t="str">
            <v>诸暨</v>
          </cell>
          <cell r="V91" t="str">
            <v>1491112034@qq.com</v>
          </cell>
          <cell r="W91" t="str">
            <v>环境科学与工程</v>
          </cell>
        </row>
        <row r="92">
          <cell r="A92" t="str">
            <v>翟晓晓</v>
          </cell>
          <cell r="B92" t="str">
            <v>环境研2302班</v>
          </cell>
          <cell r="C92" t="str">
            <v>221123270099</v>
          </cell>
        </row>
        <row r="92">
          <cell r="E92" t="str">
            <v>郭亚萍</v>
          </cell>
          <cell r="F92">
            <v>13858043191</v>
          </cell>
          <cell r="G92" t="str">
            <v>女</v>
          </cell>
          <cell r="H92" t="str">
            <v>汉族</v>
          </cell>
          <cell r="I92" t="str">
            <v>共青团员</v>
          </cell>
          <cell r="J92" t="str">
            <v>142727200108114024</v>
          </cell>
          <cell r="K92" t="str">
            <v>20010811</v>
          </cell>
          <cell r="L92" t="str">
            <v>18536359016</v>
          </cell>
          <cell r="M92" t="str">
            <v>德1#A408</v>
          </cell>
          <cell r="N92">
            <v>2</v>
          </cell>
        </row>
        <row r="92">
          <cell r="P92" t="str">
            <v>山西省/运城市/稷山县</v>
          </cell>
          <cell r="Q92" t="str">
            <v>山西省运城市稷山县化峪镇西段村第二居民组</v>
          </cell>
          <cell r="R92" t="str">
            <v>山西省运城市稷山县化峪镇西段村第二居民组，翟晓晓18536359016</v>
          </cell>
          <cell r="S92" t="str">
            <v>申春欢|母亲|农民|13952412470#翟青武|父亲|农民|18735690494#|||</v>
          </cell>
          <cell r="T92" t="str">
            <v>德清</v>
          </cell>
          <cell r="U92" t="str">
            <v>太原</v>
          </cell>
          <cell r="V92" t="str">
            <v>2502261709@qq.com</v>
          </cell>
          <cell r="W92" t="str">
            <v>环境工程</v>
          </cell>
        </row>
        <row r="93">
          <cell r="A93" t="str">
            <v>刘圣鑫</v>
          </cell>
          <cell r="B93" t="str">
            <v>环境研2302班</v>
          </cell>
          <cell r="C93" t="str">
            <v>221123270111</v>
          </cell>
          <cell r="D93" t="str">
            <v>一般困难</v>
          </cell>
          <cell r="E93" t="str">
            <v>潘志彦</v>
          </cell>
          <cell r="F93" t="str">
            <v>13606623322</v>
          </cell>
          <cell r="G93" t="str">
            <v>男</v>
          </cell>
          <cell r="H93" t="str">
            <v>汉族</v>
          </cell>
          <cell r="I93" t="str">
            <v>共青团员</v>
          </cell>
          <cell r="J93" t="str">
            <v>360428200002066211</v>
          </cell>
          <cell r="K93" t="str">
            <v>20000206</v>
          </cell>
          <cell r="L93" t="str">
            <v>18370235499</v>
          </cell>
          <cell r="M93" t="str">
            <v>德2#C208</v>
          </cell>
          <cell r="N93">
            <v>1</v>
          </cell>
        </row>
        <row r="93">
          <cell r="P93" t="str">
            <v>江西省/九江市/都昌县</v>
          </cell>
          <cell r="Q93" t="str">
            <v>江西省九江市都昌县多宝乡团子口村</v>
          </cell>
          <cell r="R93" t="str">
            <v>江西省九江市都昌县加工城6栋，刘圣鑫18370235499</v>
          </cell>
          <cell r="S93" t="str">
            <v>刘东振|父子|都昌县多宝乡团子口村村委会|13576230388#吴满英|母子|自由职业|13870261507#|||</v>
          </cell>
          <cell r="T93" t="str">
            <v>德清</v>
          </cell>
          <cell r="U93" t="str">
            <v>九江</v>
          </cell>
          <cell r="V93" t="str">
            <v>3466220191@qq.com</v>
          </cell>
          <cell r="W93" t="str">
            <v>资源与环境</v>
          </cell>
        </row>
        <row r="94">
          <cell r="A94" t="str">
            <v>杨晞玥</v>
          </cell>
          <cell r="B94" t="str">
            <v>环境研2302班</v>
          </cell>
          <cell r="C94" t="str">
            <v>221123270131</v>
          </cell>
        </row>
        <row r="94">
          <cell r="E94" t="str">
            <v>潘志彦</v>
          </cell>
          <cell r="F94" t="str">
            <v>13606623322</v>
          </cell>
          <cell r="G94" t="str">
            <v>女</v>
          </cell>
          <cell r="H94" t="str">
            <v>苗族</v>
          </cell>
          <cell r="I94" t="str">
            <v>共青团员</v>
          </cell>
          <cell r="J94" t="str">
            <v>452229200105310028</v>
          </cell>
          <cell r="K94" t="str">
            <v>20010531</v>
          </cell>
          <cell r="L94" t="str">
            <v>17772038065</v>
          </cell>
          <cell r="M94" t="str">
            <v>德1#A409</v>
          </cell>
          <cell r="N94">
            <v>3</v>
          </cell>
        </row>
        <row r="94">
          <cell r="P94" t="str">
            <v>广西壮族自治区/柳州市/融水苗族自治县</v>
          </cell>
          <cell r="Q94" t="str">
            <v>融水镇叠翠路49号</v>
          </cell>
          <cell r="R94" t="str">
            <v>广西壮族自治区柳州市融水苗族自治县融水镇源和富景园5-2-1502，杨晞玥17772038065</v>
          </cell>
          <cell r="S94" t="str">
            <v>韦运婵|母女|广西壮族自治区柳州市融水苗族自治县妇幼保健院|13299423989#杨仁学|父女|广西壮族自治区柳州市融水苗族自治县元宝山国家级自然保护区管理中心|13347523108#|||</v>
          </cell>
          <cell r="T94" t="str">
            <v>德清</v>
          </cell>
          <cell r="U94" t="str">
            <v>柳州</v>
          </cell>
          <cell r="V94" t="str">
            <v>1106980199@qq.com</v>
          </cell>
          <cell r="W94" t="str">
            <v>环境工程</v>
          </cell>
        </row>
        <row r="95">
          <cell r="A95" t="str">
            <v>陈森旺</v>
          </cell>
          <cell r="B95" t="str">
            <v>环境研2302班</v>
          </cell>
          <cell r="C95" t="str">
            <v>221123270137</v>
          </cell>
        </row>
        <row r="95">
          <cell r="E95" t="str">
            <v>王军良</v>
          </cell>
          <cell r="F95" t="str">
            <v>13758196646</v>
          </cell>
          <cell r="G95" t="str">
            <v>男</v>
          </cell>
          <cell r="H95" t="str">
            <v>汉族</v>
          </cell>
          <cell r="I95" t="str">
            <v>中共预备党员</v>
          </cell>
          <cell r="J95" t="str">
            <v>330824200105241976</v>
          </cell>
          <cell r="K95" t="str">
            <v>20010524</v>
          </cell>
          <cell r="L95" t="str">
            <v>15057088569</v>
          </cell>
          <cell r="M95" t="str">
            <v>德2#B111</v>
          </cell>
          <cell r="N95">
            <v>3</v>
          </cell>
        </row>
        <row r="95">
          <cell r="P95" t="str">
            <v>浙江省/衢州市/开化县</v>
          </cell>
          <cell r="Q95" t="str">
            <v>浙江省开化县华埠镇金星村深渡61号</v>
          </cell>
          <cell r="R95" t="str">
            <v>浙江省衢州市开化县华埠镇金星村深渡61号 陈森旺15057088569</v>
          </cell>
          <cell r="S95" t="str">
            <v>陈建龙|父亲|个体户|13867026938#程顺仙|母亲|浙江七一电器有限公司|13587025231#|||</v>
          </cell>
          <cell r="T95" t="str">
            <v>杭州</v>
          </cell>
          <cell r="U95" t="str">
            <v>开化</v>
          </cell>
          <cell r="V95" t="str">
            <v>643580459@qq.com</v>
          </cell>
          <cell r="W95" t="str">
            <v>环境工程</v>
          </cell>
        </row>
        <row r="96">
          <cell r="A96" t="str">
            <v>张萌</v>
          </cell>
          <cell r="B96" t="str">
            <v>环境研2302班</v>
          </cell>
          <cell r="C96" t="str">
            <v>221123270144</v>
          </cell>
        </row>
        <row r="96">
          <cell r="E96" t="str">
            <v>王红宇</v>
          </cell>
          <cell r="F96">
            <v>13777428877</v>
          </cell>
          <cell r="G96" t="str">
            <v>女</v>
          </cell>
          <cell r="H96" t="str">
            <v>汉族</v>
          </cell>
          <cell r="I96" t="str">
            <v>共青团员</v>
          </cell>
          <cell r="J96" t="str">
            <v>230803200208227047</v>
          </cell>
          <cell r="K96" t="str">
            <v>20020822</v>
          </cell>
          <cell r="L96" t="str">
            <v>19969666786</v>
          </cell>
          <cell r="M96" t="str">
            <v>德1#C404</v>
          </cell>
          <cell r="N96">
            <v>4</v>
          </cell>
        </row>
        <row r="96">
          <cell r="P96" t="str">
            <v>黑龙江省/佳木斯市/向阳区</v>
          </cell>
          <cell r="Q96" t="str">
            <v>黑龙江省佳木斯市向阳区永太社区24组</v>
          </cell>
          <cell r="R96" t="str">
            <v>江苏省苏州市昆山市花桥镇象屿都城嘉园小区15-3-109，张萌19969666786</v>
          </cell>
          <cell r="S96" t="str">
            <v>李天来|母亲|黑龙江黑土地工程管理服务有限公司董事长|15945192757#张守金|父亲|黑龙江农垦工程咨询评审中心总工程师|18845150828#李文龙|舅舅|中国电力工程顾问集团华北电力设计院有限公司|17745114333</v>
          </cell>
          <cell r="T96" t="str">
            <v/>
          </cell>
          <cell r="U96" t="str">
            <v/>
          </cell>
          <cell r="V96" t="str">
            <v>2973942516@qq.com</v>
          </cell>
          <cell r="W96" t="str">
            <v>环境工程</v>
          </cell>
        </row>
        <row r="97">
          <cell r="A97" t="str">
            <v>姚海丹</v>
          </cell>
          <cell r="B97" t="str">
            <v>环境研2302班</v>
          </cell>
          <cell r="C97" t="str">
            <v>221123270164</v>
          </cell>
        </row>
        <row r="97">
          <cell r="E97" t="str">
            <v>潘志彦</v>
          </cell>
          <cell r="F97" t="str">
            <v>13606623322</v>
          </cell>
          <cell r="G97" t="str">
            <v>女</v>
          </cell>
          <cell r="H97" t="str">
            <v>汉族</v>
          </cell>
          <cell r="I97" t="str">
            <v>共青团员</v>
          </cell>
          <cell r="J97" t="str">
            <v>339005200106103423</v>
          </cell>
          <cell r="K97" t="str">
            <v>20010610</v>
          </cell>
          <cell r="L97" t="str">
            <v>18858389478</v>
          </cell>
          <cell r="M97" t="str">
            <v>德1#A409</v>
          </cell>
          <cell r="N97">
            <v>4</v>
          </cell>
        </row>
        <row r="97">
          <cell r="P97" t="str">
            <v>浙江省/杭州市/钱塘区</v>
          </cell>
          <cell r="Q97" t="str">
            <v>河庄街道新江村4组25户</v>
          </cell>
          <cell r="R97" t="str">
            <v>浙江省杭州市钱塘区河庄街道新江村4组25户，姚海丹13634181841</v>
          </cell>
          <cell r="S97" t="str">
            <v>姚金福|父女|钱江印染厂/员工|15336872713#|||#|||</v>
          </cell>
          <cell r="T97" t="str">
            <v/>
          </cell>
          <cell r="U97" t="str">
            <v/>
          </cell>
          <cell r="V97" t="str">
            <v>2724171640@qq.com</v>
          </cell>
          <cell r="W97" t="str">
            <v>环境工程</v>
          </cell>
        </row>
        <row r="98">
          <cell r="A98" t="str">
            <v>仝方健</v>
          </cell>
          <cell r="B98" t="str">
            <v>环境研2302班</v>
          </cell>
          <cell r="C98" t="str">
            <v>221123270174</v>
          </cell>
          <cell r="D98" t="str">
            <v>特别困难</v>
          </cell>
          <cell r="E98" t="str">
            <v>金漫彤</v>
          </cell>
          <cell r="F98">
            <v>13958026060</v>
          </cell>
          <cell r="G98" t="str">
            <v>男</v>
          </cell>
          <cell r="H98" t="str">
            <v>汉族</v>
          </cell>
          <cell r="I98" t="str">
            <v>中共党员</v>
          </cell>
          <cell r="J98" t="str">
            <v>140223200107256237</v>
          </cell>
          <cell r="K98" t="str">
            <v>20010725</v>
          </cell>
          <cell r="L98" t="str">
            <v>13588718335</v>
          </cell>
          <cell r="M98" t="str">
            <v>德2#B111</v>
          </cell>
          <cell r="N98">
            <v>2</v>
          </cell>
        </row>
        <row r="98">
          <cell r="P98" t="str">
            <v>山西省/大同市/广灵县</v>
          </cell>
          <cell r="Q98" t="str">
            <v>宜兴乡东宜兴村</v>
          </cell>
          <cell r="R98" t="str">
            <v>山西省大同市广灵县宜兴乡东宜兴村，仝方健13588718335</v>
          </cell>
          <cell r="S98" t="str">
            <v>杨桂英|母子|无/务农|14797234005#仝宗月|父子|无/务农|18835243150#|||</v>
          </cell>
          <cell r="T98" t="str">
            <v/>
          </cell>
          <cell r="U98" t="str">
            <v/>
          </cell>
          <cell r="V98" t="str">
            <v>3100504194@qq.com</v>
          </cell>
          <cell r="W98" t="str">
            <v>环境工程</v>
          </cell>
        </row>
        <row r="99">
          <cell r="A99" t="str">
            <v>赵波尔</v>
          </cell>
          <cell r="B99" t="str">
            <v>环境研2302班</v>
          </cell>
          <cell r="C99" t="str">
            <v>221123270176</v>
          </cell>
        </row>
        <row r="99">
          <cell r="E99" t="str">
            <v>王军良</v>
          </cell>
          <cell r="F99" t="str">
            <v>13758196646</v>
          </cell>
          <cell r="G99" t="str">
            <v>女</v>
          </cell>
          <cell r="H99" t="str">
            <v>汉族</v>
          </cell>
          <cell r="I99" t="str">
            <v>中共预备党员</v>
          </cell>
          <cell r="J99" t="str">
            <v>330682200012200043</v>
          </cell>
          <cell r="K99" t="str">
            <v>20001220</v>
          </cell>
          <cell r="L99" t="str">
            <v>18967573067</v>
          </cell>
          <cell r="M99" t="str">
            <v>德1#A408</v>
          </cell>
          <cell r="N99">
            <v>4</v>
          </cell>
        </row>
        <row r="99">
          <cell r="P99" t="str">
            <v>浙江省/绍兴市/上虞区</v>
          </cell>
          <cell r="Q99" t="str">
            <v>浙江省绍兴市上虞区百官街道恒利新村西三区中富楼1号楼605室</v>
          </cell>
          <cell r="R99" t="str">
            <v>浙江省绍兴市上虞区服装大厦10号，朱凤娣13858589045
</v>
          </cell>
          <cell r="S99" t="str">
            <v>朱凤娣|母亲|服装大厦 销售员|13858589045#赵炜|父亲|浙江伟态建设有限公司 职员|13858544033</v>
          </cell>
          <cell r="T99" t="str">
            <v>德清</v>
          </cell>
          <cell r="U99" t="str">
            <v>绍兴东</v>
          </cell>
          <cell r="V99" t="str">
            <v>1120599528@qq.com</v>
          </cell>
          <cell r="W99" t="str">
            <v>环境工程</v>
          </cell>
        </row>
        <row r="100">
          <cell r="A100" t="str">
            <v>吴亦竞</v>
          </cell>
          <cell r="B100" t="str">
            <v>环境研2302班</v>
          </cell>
          <cell r="C100" t="str">
            <v>221123270179</v>
          </cell>
        </row>
        <row r="100">
          <cell r="E100" t="str">
            <v>潘志彦</v>
          </cell>
          <cell r="F100" t="str">
            <v>13606623322</v>
          </cell>
          <cell r="G100" t="str">
            <v>男</v>
          </cell>
          <cell r="H100" t="str">
            <v>汉族</v>
          </cell>
          <cell r="I100" t="str">
            <v>共青团员</v>
          </cell>
          <cell r="J100" t="str">
            <v>330821199907096016</v>
          </cell>
          <cell r="K100" t="str">
            <v>19990709</v>
          </cell>
          <cell r="L100" t="str">
            <v>13676615351</v>
          </cell>
          <cell r="M100" t="str">
            <v>德2#C208</v>
          </cell>
          <cell r="N100">
            <v>2</v>
          </cell>
        </row>
        <row r="100">
          <cell r="P100" t="str">
            <v>浙江省/衢州市/柯城区</v>
          </cell>
          <cell r="Q100" t="str">
            <v>浙江省衢州市柯城区西果源周家山村18-1号</v>
          </cell>
          <cell r="R100" t="str">
            <v>浙江省衢州市柯城区中梁首府33-3-301，吴亦竞13676615351</v>
          </cell>
          <cell r="S100" t="str">
            <v>吴广平|父亲|无|13735052892#江芳英|母亲|深泰克电子有限公司/仓管|13625708903#|||</v>
          </cell>
          <cell r="T100" t="str">
            <v/>
          </cell>
          <cell r="U100" t="str">
            <v/>
          </cell>
          <cell r="V100" t="str">
            <v>781339739@qq.com</v>
          </cell>
          <cell r="W100" t="str">
            <v>环境工程</v>
          </cell>
        </row>
        <row r="101">
          <cell r="A101" t="str">
            <v>孙驰凯</v>
          </cell>
          <cell r="B101" t="str">
            <v>环境研2302班</v>
          </cell>
          <cell r="C101" t="str">
            <v>221123270184</v>
          </cell>
        </row>
        <row r="101">
          <cell r="E101" t="str">
            <v>王侃鸣</v>
          </cell>
          <cell r="F101">
            <v>13588170066</v>
          </cell>
          <cell r="G101" t="str">
            <v>男</v>
          </cell>
          <cell r="H101" t="str">
            <v>汉族</v>
          </cell>
          <cell r="I101" t="str">
            <v>共青团员</v>
          </cell>
          <cell r="J101" t="str">
            <v>330281200004211019</v>
          </cell>
          <cell r="K101" t="str">
            <v>20000421</v>
          </cell>
          <cell r="L101" t="str">
            <v>17367108814</v>
          </cell>
          <cell r="M101" t="str">
            <v>德2#A614</v>
          </cell>
          <cell r="N101">
            <v>4</v>
          </cell>
        </row>
        <row r="101">
          <cell r="P101" t="str">
            <v>浙江省/宁波市/余姚市</v>
          </cell>
          <cell r="Q101" t="str">
            <v>兰江街道兰墅公寓三期北区3幢1304</v>
          </cell>
          <cell r="R101" t="str">
            <v>浙江省宁波市余姚市兰江街道兰墅公寓三期北区1304室，孙驰凯17367108814</v>
          </cell>
          <cell r="S101" t="str">
            <v>孙红桥|父亲|沪甬高速公路余姚管理所/司机|13858212220#赵红珍|母亲|已退休|13685849982#孙婕|姐姐|上海交大教育集团宁波实验学校|15257168065</v>
          </cell>
          <cell r="T101" t="str">
            <v>德清</v>
          </cell>
          <cell r="U101" t="str">
            <v>余姚北</v>
          </cell>
          <cell r="V101" t="str">
            <v>870846403@qq.com</v>
          </cell>
          <cell r="W101" t="str">
            <v>环境工程</v>
          </cell>
        </row>
        <row r="102">
          <cell r="A102" t="str">
            <v>郭晶晶</v>
          </cell>
          <cell r="B102" t="str">
            <v>环境研2302班</v>
          </cell>
          <cell r="C102" t="str">
            <v>221123270185</v>
          </cell>
        </row>
        <row r="102">
          <cell r="E102" t="str">
            <v>金漫彤</v>
          </cell>
          <cell r="F102">
            <v>13958026060</v>
          </cell>
          <cell r="G102" t="str">
            <v>女</v>
          </cell>
          <cell r="H102" t="str">
            <v>汉族</v>
          </cell>
          <cell r="I102" t="str">
            <v>共青团员</v>
          </cell>
          <cell r="J102" t="str">
            <v>320922200103056321</v>
          </cell>
          <cell r="K102" t="str">
            <v>20010305</v>
          </cell>
          <cell r="L102" t="str">
            <v>18021473058</v>
          </cell>
          <cell r="M102" t="str">
            <v>德1#A409</v>
          </cell>
          <cell r="N102">
            <v>1</v>
          </cell>
        </row>
        <row r="102">
          <cell r="P102" t="str">
            <v>江苏省/盐城市/滨海县</v>
          </cell>
          <cell r="Q102" t="str">
            <v>江苏省盐城市滨海县滨海港镇振东向洋口村四组</v>
          </cell>
          <cell r="R102" t="str">
            <v>江苏省盐城市滨海县振东乡洋口村四组12号，郭晶晶18021473058</v>
          </cell>
          <cell r="S102" t="str">
            <v>郭一鸣|姐弟|昆山登云科技职业学院|18551502870#|||#|父亲|母亲|</v>
          </cell>
          <cell r="T102" t="str">
            <v>德清</v>
          </cell>
          <cell r="U102" t="str">
            <v>滨海港</v>
          </cell>
          <cell r="V102" t="str">
            <v>2724508623@qq.com</v>
          </cell>
          <cell r="W102" t="str">
            <v>环境工程</v>
          </cell>
        </row>
        <row r="103">
          <cell r="A103" t="str">
            <v>赵吉婧</v>
          </cell>
          <cell r="B103" t="str">
            <v>环境研2302班</v>
          </cell>
          <cell r="C103" t="str">
            <v>221123270187</v>
          </cell>
          <cell r="D103" t="str">
            <v>特别困难</v>
          </cell>
          <cell r="E103" t="str">
            <v>胡沔</v>
          </cell>
          <cell r="F103">
            <v>15527277175</v>
          </cell>
          <cell r="G103" t="str">
            <v>女</v>
          </cell>
          <cell r="H103" t="str">
            <v>汉族</v>
          </cell>
          <cell r="I103" t="str">
            <v>群众</v>
          </cell>
          <cell r="J103" t="str">
            <v>140621199805141027</v>
          </cell>
          <cell r="K103" t="str">
            <v>19980514</v>
          </cell>
          <cell r="L103" t="str">
            <v>18734964122</v>
          </cell>
          <cell r="M103" t="str">
            <v>德1#C111</v>
          </cell>
          <cell r="N103">
            <v>2</v>
          </cell>
        </row>
        <row r="103">
          <cell r="P103" t="str">
            <v>山西省/朔州市/山阴县</v>
          </cell>
          <cell r="Q103" t="str">
            <v>山西省朔州市山阴县玉井镇东庄村</v>
          </cell>
          <cell r="R103" t="str">
            <v>山西省朔州市山阴县兴隆小区北1号楼7单元，赵吉婧18229188532</v>
          </cell>
          <cell r="S103" t="str">
            <v>赵美兰|母亲|务农|15110820721#赵德旺|父亲|务农|13293699911</v>
          </cell>
          <cell r="T103" t="str">
            <v>德清</v>
          </cell>
          <cell r="U103" t="str">
            <v>山阴</v>
          </cell>
          <cell r="V103" t="str">
            <v>2672540074@qq.com</v>
          </cell>
          <cell r="W103" t="str">
            <v>环境工程</v>
          </cell>
        </row>
        <row r="104">
          <cell r="A104" t="str">
            <v>张豪</v>
          </cell>
          <cell r="B104" t="str">
            <v>环境研2302班</v>
          </cell>
          <cell r="C104" t="str">
            <v>221123270191</v>
          </cell>
        </row>
        <row r="104">
          <cell r="E104" t="str">
            <v>周红艺</v>
          </cell>
          <cell r="F104">
            <v>13757120912</v>
          </cell>
          <cell r="G104" t="str">
            <v>男</v>
          </cell>
          <cell r="H104" t="str">
            <v>汉族</v>
          </cell>
          <cell r="I104" t="str">
            <v>群众</v>
          </cell>
          <cell r="J104" t="str">
            <v>410727200002042919</v>
          </cell>
          <cell r="K104" t="str">
            <v>20000204</v>
          </cell>
          <cell r="L104" t="str">
            <v>15690865659</v>
          </cell>
          <cell r="M104" t="str">
            <v>德2#C127</v>
          </cell>
          <cell r="N104">
            <v>2</v>
          </cell>
        </row>
        <row r="104">
          <cell r="P104" t="str">
            <v>河南省/新乡市/封丘县</v>
          </cell>
          <cell r="Q104" t="str">
            <v>城关乡娄堤社区A4排2号</v>
          </cell>
          <cell r="R104" t="str">
            <v>河南省新乡市封丘县城关乡娄堤社区A4排2号，张豪15690865659</v>
          </cell>
          <cell r="S104" t="str">
            <v>张书年|父亲|农民|13015501235#陈志红|母亲|农民|18240695103#|||</v>
          </cell>
          <cell r="T104" t="str">
            <v>德清</v>
          </cell>
          <cell r="U104" t="str">
            <v>郑州</v>
          </cell>
          <cell r="V104" t="str">
            <v>917257271@qq.com</v>
          </cell>
          <cell r="W104" t="str">
            <v>环境工程</v>
          </cell>
        </row>
        <row r="105">
          <cell r="A105" t="str">
            <v>周志杰</v>
          </cell>
          <cell r="B105" t="str">
            <v>环境研2302班</v>
          </cell>
          <cell r="C105" t="str">
            <v>221123270196</v>
          </cell>
        </row>
        <row r="105">
          <cell r="E105" t="str">
            <v>周红艺</v>
          </cell>
          <cell r="F105">
            <v>13757120912</v>
          </cell>
          <cell r="G105" t="str">
            <v>男</v>
          </cell>
          <cell r="H105" t="str">
            <v>汉族</v>
          </cell>
          <cell r="I105" t="str">
            <v>共青团员</v>
          </cell>
          <cell r="J105" t="str">
            <v>362422200010013033</v>
          </cell>
          <cell r="K105" t="str">
            <v>20001001</v>
          </cell>
          <cell r="L105" t="str">
            <v>15270168171</v>
          </cell>
          <cell r="M105" t="str">
            <v>德2#C127</v>
          </cell>
          <cell r="N105">
            <v>3</v>
          </cell>
        </row>
        <row r="105">
          <cell r="P105" t="str">
            <v>江西省/吉安市/吉水县</v>
          </cell>
          <cell r="Q105" t="str">
            <v>盘古镇水边</v>
          </cell>
          <cell r="R105" t="str">
            <v>江西省吉安市吉水县盘古镇水边，周志杰15270168171</v>
          </cell>
          <cell r="S105" t="str">
            <v>陈金凤|母子|务工|15507963359#|||#|||</v>
          </cell>
          <cell r="T105" t="str">
            <v/>
          </cell>
          <cell r="U105" t="str">
            <v/>
          </cell>
          <cell r="V105" t="str">
            <v>2630833075@qq.com</v>
          </cell>
          <cell r="W105" t="str">
            <v>环境工程</v>
          </cell>
        </row>
        <row r="106">
          <cell r="A106" t="str">
            <v>莫欣妍</v>
          </cell>
          <cell r="B106" t="str">
            <v>环境研2303班</v>
          </cell>
          <cell r="C106" t="str">
            <v>211123270003</v>
          </cell>
        </row>
        <row r="106">
          <cell r="E106" t="str">
            <v>李军</v>
          </cell>
          <cell r="F106">
            <v>13606503132</v>
          </cell>
          <cell r="G106" t="str">
            <v>女</v>
          </cell>
          <cell r="H106" t="str">
            <v>汉族</v>
          </cell>
          <cell r="I106" t="str">
            <v>中共党员</v>
          </cell>
          <cell r="J106" t="str">
            <v>330184200005102328</v>
          </cell>
          <cell r="K106" t="str">
            <v>20000510</v>
          </cell>
          <cell r="L106" t="str">
            <v>18758122486</v>
          </cell>
          <cell r="M106" t="str">
            <v>德1#C118</v>
          </cell>
          <cell r="N106">
            <v>3</v>
          </cell>
        </row>
        <row r="106">
          <cell r="P106" t="str">
            <v>浙江省/杭州市/临平区</v>
          </cell>
          <cell r="Q106" t="str">
            <v>崇贤街道北庄村青孔路18组67号</v>
          </cell>
          <cell r="R106" t="str">
            <v>浙江省杭州市临平区崇贤街道北庄村青孔路18组67号，莫欣妍18758122486</v>
          </cell>
          <cell r="S106" t="str">
            <v>莫国强|父女|务农|15068785093#莫继花|母女|务农|13685755369#|||</v>
          </cell>
          <cell r="T106" t="str">
            <v/>
          </cell>
          <cell r="U106" t="str">
            <v/>
          </cell>
          <cell r="V106" t="str">
            <v>1723903953@qq.com</v>
          </cell>
          <cell r="W106" t="str">
            <v>环境科学与工程</v>
          </cell>
        </row>
        <row r="107">
          <cell r="A107" t="str">
            <v>孙丽娜</v>
          </cell>
          <cell r="B107" t="str">
            <v>环境研2303班</v>
          </cell>
          <cell r="C107" t="str">
            <v>211123270019</v>
          </cell>
        </row>
        <row r="107">
          <cell r="E107" t="str">
            <v>刘文龙</v>
          </cell>
          <cell r="F107">
            <v>18810530850</v>
          </cell>
          <cell r="G107" t="str">
            <v>女</v>
          </cell>
          <cell r="H107" t="str">
            <v>汉族</v>
          </cell>
          <cell r="I107" t="str">
            <v>中共党员</v>
          </cell>
          <cell r="J107" t="str">
            <v>342623200102281928</v>
          </cell>
          <cell r="K107" t="str">
            <v>20010228</v>
          </cell>
          <cell r="L107" t="str">
            <v>18315314851</v>
          </cell>
          <cell r="M107" t="str">
            <v>德1#C119</v>
          </cell>
          <cell r="N107">
            <v>4</v>
          </cell>
        </row>
        <row r="107">
          <cell r="P107" t="str">
            <v>安徽省/芜湖市/无为市</v>
          </cell>
          <cell r="Q107" t="str">
            <v>安徽省芜湖市无为市陡沟镇西河行政村孙村</v>
          </cell>
          <cell r="R107" t="str">
            <v>安徽省芜湖市无为市无城镇黄雒河社区，孙丽娜18315314851</v>
          </cell>
          <cell r="S107" t="str">
            <v>孙仁涛|父女|工人|13661311049#陈梅|母女|无|13661397024#|||</v>
          </cell>
          <cell r="T107" t="str">
            <v>德清</v>
          </cell>
          <cell r="U107" t="str">
            <v>无为</v>
          </cell>
          <cell r="V107" t="str">
            <v>3111069194@qq.com</v>
          </cell>
          <cell r="W107" t="str">
            <v>环境科学与工程</v>
          </cell>
        </row>
        <row r="108">
          <cell r="A108" t="str">
            <v>冯徐安邦</v>
          </cell>
          <cell r="B108" t="str">
            <v>环境研2303班</v>
          </cell>
          <cell r="C108" t="str">
            <v>211123270027</v>
          </cell>
        </row>
        <row r="108">
          <cell r="E108" t="str">
            <v>周庆华</v>
          </cell>
          <cell r="F108">
            <v>13758150372</v>
          </cell>
          <cell r="G108" t="str">
            <v>男</v>
          </cell>
          <cell r="H108" t="str">
            <v>汉族</v>
          </cell>
          <cell r="I108" t="str">
            <v>共青团员</v>
          </cell>
          <cell r="J108" t="str">
            <v>330521200101174619</v>
          </cell>
          <cell r="K108" t="str">
            <v>20010117</v>
          </cell>
          <cell r="L108" t="str">
            <v>18768290180</v>
          </cell>
          <cell r="M108" t="str">
            <v>德2#C213</v>
          </cell>
          <cell r="N108">
            <v>3</v>
          </cell>
        </row>
        <row r="108">
          <cell r="P108" t="str">
            <v>浙江省/湖州市/德清县</v>
          </cell>
          <cell r="Q108" t="str">
            <v>莫干山镇燎原村庾家19号</v>
          </cell>
          <cell r="R108" t="str">
            <v>浙江省湖州市德清县武康街道格兰维亚48幢501室，冯徐安邦18768290180</v>
          </cell>
          <cell r="S108" t="str">
            <v>徐燕萍|母亲|浙江省湖州市德清伊顿幼儿园/园长|13511203082#冯定国|父亲|自由职业|13819251937#|||</v>
          </cell>
          <cell r="T108" t="str">
            <v>德清</v>
          </cell>
          <cell r="U108" t="str">
            <v/>
          </cell>
          <cell r="V108" t="str">
            <v>2878524428@qq.com</v>
          </cell>
          <cell r="W108" t="str">
            <v>环境科学与工程</v>
          </cell>
        </row>
        <row r="109">
          <cell r="A109" t="str">
            <v>沈鑫杰</v>
          </cell>
          <cell r="B109" t="str">
            <v>环境研2303班</v>
          </cell>
          <cell r="C109" t="str">
            <v>211123270030</v>
          </cell>
        </row>
        <row r="109">
          <cell r="E109" t="str">
            <v>潘梅兰</v>
          </cell>
          <cell r="F109">
            <v>18767147385</v>
          </cell>
          <cell r="G109" t="str">
            <v>男</v>
          </cell>
          <cell r="H109" t="str">
            <v>汉族</v>
          </cell>
          <cell r="I109" t="str">
            <v>共青团员</v>
          </cell>
          <cell r="J109" t="str">
            <v>330483200010090018</v>
          </cell>
          <cell r="K109" t="str">
            <v>20001009</v>
          </cell>
          <cell r="L109" t="str">
            <v>18868323230</v>
          </cell>
          <cell r="M109" t="str">
            <v>德2#C123</v>
          </cell>
          <cell r="N109">
            <v>3</v>
          </cell>
        </row>
        <row r="109">
          <cell r="P109" t="str">
            <v>浙江省/嘉兴市/桐乡市</v>
          </cell>
          <cell r="Q109" t="str">
            <v>浙江省嘉兴市桐乡市梧桐街道银菊小区86号</v>
          </cell>
          <cell r="R109" t="str">
            <v>浙江省嘉兴市桐乡市梧桐街道银菊小区86号，沈鑫杰18868323230</v>
          </cell>
          <cell r="S109" t="str">
            <v>沈云伟|父亲|浙江省嘉兴市桐乡市梧桐秋韵建材商行|13905835793#倪国琴|母亲|浙江省嘉兴市桐乡市生态环境保护局|13819048682#|||</v>
          </cell>
          <cell r="T109" t="str">
            <v>德清</v>
          </cell>
          <cell r="U109" t="str">
            <v>桐乡</v>
          </cell>
          <cell r="V109" t="str">
            <v>1554577791@qq.com</v>
          </cell>
          <cell r="W109" t="str">
            <v>环境科学与工程</v>
          </cell>
        </row>
        <row r="110">
          <cell r="A110" t="str">
            <v>李添健</v>
          </cell>
          <cell r="B110" t="str">
            <v>环境研2303班</v>
          </cell>
          <cell r="C110" t="str">
            <v>211123270036</v>
          </cell>
        </row>
        <row r="110">
          <cell r="E110" t="str">
            <v>田亚军</v>
          </cell>
          <cell r="F110">
            <v>18600392529</v>
          </cell>
          <cell r="G110" t="str">
            <v>男</v>
          </cell>
          <cell r="H110" t="str">
            <v>汉族</v>
          </cell>
          <cell r="I110" t="str">
            <v>共青团员</v>
          </cell>
          <cell r="J110" t="str">
            <v>430204200011042015</v>
          </cell>
          <cell r="K110" t="str">
            <v>20001104</v>
          </cell>
          <cell r="L110" t="str">
            <v>15873387981</v>
          </cell>
          <cell r="M110" t="str">
            <v>德2#C123</v>
          </cell>
          <cell r="N110">
            <v>4</v>
          </cell>
        </row>
        <row r="110">
          <cell r="P110" t="str">
            <v>湖南省/株洲市/芦淞区</v>
          </cell>
          <cell r="Q110" t="str">
            <v>湖南省株洲市天元区黄河南路98号</v>
          </cell>
          <cell r="R110" t="str">
            <v>湖南省株洲市天元区黄河南路东鼎紫园7栋，李添健15873387981</v>
          </cell>
          <cell r="S110" t="str">
            <v>刘辉|母子|离退休|18873303252#|||#|||</v>
          </cell>
          <cell r="T110" t="str">
            <v>杭州</v>
          </cell>
          <cell r="U110" t="str">
            <v>株洲</v>
          </cell>
          <cell r="V110" t="str">
            <v>1362163518@qq.com</v>
          </cell>
          <cell r="W110" t="str">
            <v>环境科学与工程</v>
          </cell>
        </row>
        <row r="111">
          <cell r="A111" t="str">
            <v>黄轲豪</v>
          </cell>
          <cell r="B111" t="str">
            <v>环境研2303班</v>
          </cell>
          <cell r="C111" t="str">
            <v>211123270040</v>
          </cell>
        </row>
        <row r="111">
          <cell r="E111" t="str">
            <v>潘丙军</v>
          </cell>
          <cell r="F111">
            <v>13506711775</v>
          </cell>
          <cell r="G111" t="str">
            <v>男</v>
          </cell>
          <cell r="H111" t="str">
            <v>汉族</v>
          </cell>
          <cell r="I111" t="str">
            <v>共青团员</v>
          </cell>
          <cell r="J111" t="str">
            <v>330382200108091711</v>
          </cell>
          <cell r="K111" t="str">
            <v>20010809</v>
          </cell>
          <cell r="L111" t="str">
            <v>15957733613</v>
          </cell>
          <cell r="M111" t="str">
            <v>德2#C121</v>
          </cell>
          <cell r="N111">
            <v>1</v>
          </cell>
        </row>
        <row r="111">
          <cell r="P111" t="str">
            <v>浙江省/温州市/乐清市</v>
          </cell>
          <cell r="Q111" t="str">
            <v>浙江省温州市乐清市北白象镇下庠村</v>
          </cell>
          <cell r="R111" t="str">
            <v>浙江省温州市乐清市北白象镇塘下工业小区第一幢6号后门，黄轲豪15957733613</v>
          </cell>
          <cell r="S111" t="str">
            <v>黄朝品|父子|个体户|13757790722#李雪芹|母子|个体户|15057775137#黄师师|姐弟|在家|15258779290</v>
          </cell>
          <cell r="T111" t="str">
            <v>杭州</v>
          </cell>
          <cell r="U111" t="str">
            <v>乐清</v>
          </cell>
          <cell r="V111" t="str">
            <v>1607251665@qq.com</v>
          </cell>
          <cell r="W111" t="str">
            <v>环境科学与工程</v>
          </cell>
        </row>
        <row r="112">
          <cell r="A112" t="str">
            <v>陈思浩</v>
          </cell>
          <cell r="B112" t="str">
            <v>环境研2303班</v>
          </cell>
          <cell r="C112" t="str">
            <v>211123270049</v>
          </cell>
        </row>
        <row r="112">
          <cell r="E112" t="str">
            <v>邹金特</v>
          </cell>
          <cell r="F112">
            <v>15957164162</v>
          </cell>
          <cell r="G112" t="str">
            <v>男</v>
          </cell>
          <cell r="H112" t="str">
            <v>汉族</v>
          </cell>
          <cell r="I112" t="str">
            <v>共青团员</v>
          </cell>
          <cell r="J112" t="str">
            <v>330522200103232719</v>
          </cell>
          <cell r="K112" t="str">
            <v>20010323</v>
          </cell>
          <cell r="L112" t="str">
            <v>18257217600</v>
          </cell>
          <cell r="M112" t="str">
            <v>德2#C121</v>
          </cell>
          <cell r="N112">
            <v>3</v>
          </cell>
        </row>
        <row r="112">
          <cell r="P112" t="str">
            <v>浙江省/湖州市/长兴县</v>
          </cell>
          <cell r="Q112" t="str">
            <v>浙江省长兴县龙山街道龙山大道461号3-301室</v>
          </cell>
          <cell r="R112" t="str">
            <v>浙江省湖州市长兴县雉城镇三师苑18-3-401，陈思浩18257217600</v>
          </cell>
          <cell r="S112" t="str">
            <v>陈俊祥|父亲|南方水泥|13868263925#冯君芬|母亲|天能集团|13757221048#|||</v>
          </cell>
          <cell r="T112" t="str">
            <v>德清</v>
          </cell>
          <cell r="U112" t="str">
            <v>长兴</v>
          </cell>
          <cell r="V112" t="str">
            <v>627126994@qq.com</v>
          </cell>
          <cell r="W112" t="str">
            <v>环境科学与工程</v>
          </cell>
        </row>
        <row r="113">
          <cell r="A113" t="str">
            <v>蔡青瑞</v>
          </cell>
          <cell r="B113" t="str">
            <v>环境研2303班</v>
          </cell>
          <cell r="C113" t="str">
            <v>211123270054</v>
          </cell>
        </row>
        <row r="113">
          <cell r="E113" t="str">
            <v>潘丙军</v>
          </cell>
          <cell r="F113">
            <v>13506711775</v>
          </cell>
          <cell r="G113" t="str">
            <v>女</v>
          </cell>
          <cell r="H113" t="str">
            <v>汉族</v>
          </cell>
          <cell r="I113" t="str">
            <v>共青团员</v>
          </cell>
          <cell r="J113" t="str">
            <v>330381200108244144</v>
          </cell>
          <cell r="K113" t="str">
            <v>20010824</v>
          </cell>
          <cell r="L113" t="str">
            <v>13700318551</v>
          </cell>
          <cell r="M113" t="str">
            <v>德1#C629</v>
          </cell>
          <cell r="N113">
            <v>2</v>
          </cell>
        </row>
        <row r="113">
          <cell r="P113" t="str">
            <v>浙江省/温州市/瑞安市</v>
          </cell>
          <cell r="Q113" t="str">
            <v>浙江省温州市瑞安市马屿镇玉岙村</v>
          </cell>
          <cell r="R113" t="str">
            <v>浙江省瑞安市马屿镇玉岙村绿房子处，蔡青瑞13700318551</v>
          </cell>
          <cell r="S113" t="str">
            <v>蔡金局|父女|无|13730118928#洪美好|母女|无|19817527055#蔡冬冬|姐姐|瑞安市瑞祥高级中学|15058373564</v>
          </cell>
          <cell r="T113" t="str">
            <v>德清</v>
          </cell>
          <cell r="U113" t="str">
            <v>瑞安</v>
          </cell>
          <cell r="V113" t="str">
            <v>1063475195@qq.com</v>
          </cell>
          <cell r="W113" t="str">
            <v>环境科学与工程</v>
          </cell>
        </row>
        <row r="114">
          <cell r="A114" t="str">
            <v>岳晨浩</v>
          </cell>
          <cell r="B114" t="str">
            <v>环境研2303班</v>
          </cell>
          <cell r="C114" t="str">
            <v>211123270068</v>
          </cell>
          <cell r="D114" t="str">
            <v>特别困难</v>
          </cell>
          <cell r="E114" t="str">
            <v>刘文龙</v>
          </cell>
          <cell r="F114">
            <v>18810530850</v>
          </cell>
          <cell r="G114" t="str">
            <v>男</v>
          </cell>
          <cell r="H114" t="str">
            <v>汉族</v>
          </cell>
          <cell r="I114" t="str">
            <v>共青团员</v>
          </cell>
          <cell r="J114" t="str">
            <v>654022200011174831</v>
          </cell>
          <cell r="K114" t="str">
            <v>20001117</v>
          </cell>
          <cell r="L114" t="str">
            <v>13319727642</v>
          </cell>
          <cell r="M114" t="str">
            <v>德2#C123</v>
          </cell>
          <cell r="N114">
            <v>2</v>
          </cell>
        </row>
        <row r="114">
          <cell r="P114" t="str">
            <v>河南省/周口市/淮阳区</v>
          </cell>
          <cell r="Q114" t="str">
            <v>种羊场阿阔依街268号</v>
          </cell>
          <cell r="R114" t="str">
            <v>新疆伊犁察布查尔锡伯自治县种羊场阿阔依街268号，岳晨浩13319727642</v>
          </cell>
          <cell r="S114" t="str">
            <v>岳学习|父亲|新疆伊犁察布查尔县种羊场阿阔依街268号|13565248979#张霞|母亲|新疆伊犁察布查尔县种羊场阿阔依街268号|18449269157#岳成广|哥哥|新疆乌鲁木齐市农业科学院|19990972028</v>
          </cell>
          <cell r="T114" t="str">
            <v>杭州</v>
          </cell>
          <cell r="U114" t="str">
            <v>伊宁</v>
          </cell>
          <cell r="V114" t="str">
            <v>1767446277@qq.com</v>
          </cell>
          <cell r="W114" t="str">
            <v>环境科学与工程</v>
          </cell>
        </row>
        <row r="115">
          <cell r="A115" t="str">
            <v>魏宇轩</v>
          </cell>
          <cell r="B115" t="str">
            <v>环境研2303班</v>
          </cell>
          <cell r="C115" t="str">
            <v>221123270087</v>
          </cell>
          <cell r="D115" t="str">
            <v>特别困难</v>
          </cell>
          <cell r="E115" t="str">
            <v>潘丙军</v>
          </cell>
          <cell r="F115">
            <v>13506711775</v>
          </cell>
          <cell r="G115" t="str">
            <v>男</v>
          </cell>
          <cell r="H115" t="str">
            <v>汉族</v>
          </cell>
          <cell r="I115" t="str">
            <v>中共预备党员</v>
          </cell>
          <cell r="J115" t="str">
            <v>430103200010060535</v>
          </cell>
          <cell r="K115" t="str">
            <v>20001006</v>
          </cell>
          <cell r="L115" t="str">
            <v>18874787471</v>
          </cell>
          <cell r="M115" t="str">
            <v>德2#C121</v>
          </cell>
          <cell r="N115">
            <v>2</v>
          </cell>
        </row>
        <row r="115">
          <cell r="P115" t="str">
            <v>湖南省/长沙市/天心区</v>
          </cell>
          <cell r="Q115" t="str">
            <v>长沙市天心区谢家冲1栋2门104房</v>
          </cell>
          <cell r="R115" t="str">
            <v>湖南省长沙市天心区新开铺街道楠竹家园4栋2单元303，魏宇轩18874787471</v>
          </cell>
          <cell r="S115" t="str">
            <v>陶梅芳|母亲|自由工作者|18874087469#魏铁林|父亲|自由工作者|13908467949#|||</v>
          </cell>
          <cell r="T115" t="str">
            <v>德清</v>
          </cell>
          <cell r="U115" t="str">
            <v>长沙南</v>
          </cell>
          <cell r="V115" t="str">
            <v>719811385@qq.com</v>
          </cell>
          <cell r="W115" t="str">
            <v>资源与环境</v>
          </cell>
        </row>
        <row r="116">
          <cell r="A116" t="str">
            <v>蒋启雯</v>
          </cell>
          <cell r="B116" t="str">
            <v>环境研2303班</v>
          </cell>
          <cell r="C116" t="str">
            <v>221123270105</v>
          </cell>
        </row>
        <row r="116">
          <cell r="E116" t="str">
            <v>李军</v>
          </cell>
          <cell r="F116">
            <v>13606503132</v>
          </cell>
          <cell r="G116" t="str">
            <v>女</v>
          </cell>
          <cell r="H116" t="str">
            <v>汉族</v>
          </cell>
          <cell r="I116" t="str">
            <v>中共党员</v>
          </cell>
          <cell r="J116" t="str">
            <v>330523199911264226</v>
          </cell>
          <cell r="K116" t="str">
            <v>19991126</v>
          </cell>
          <cell r="L116" t="str">
            <v>13706656362</v>
          </cell>
          <cell r="M116" t="str">
            <v>德1#C118</v>
          </cell>
          <cell r="N116">
            <v>4</v>
          </cell>
        </row>
        <row r="116">
          <cell r="P116" t="str">
            <v>浙江省/湖州市/安吉县</v>
          </cell>
          <cell r="Q116" t="str">
            <v>浙江省湖州市安吉县鄣吴镇鄣吴村村口自然村5号</v>
          </cell>
          <cell r="R116" t="str">
            <v>浙江省湖州市安吉县鄣吴镇鄣吴村公安局旁，蒋启雯13706656362</v>
          </cell>
          <cell r="S116" t="str">
            <v>蒋润良|父亲|农民|13567269730#张斗美|母亲|农民|13757279500#|||</v>
          </cell>
          <cell r="T116" t="str">
            <v>德清</v>
          </cell>
          <cell r="U116" t="str">
            <v>安吉</v>
          </cell>
          <cell r="V116" t="str">
            <v>291236660@qq.com</v>
          </cell>
          <cell r="W116" t="str">
            <v>环境工程</v>
          </cell>
        </row>
        <row r="117">
          <cell r="A117" t="str">
            <v>张瑶佳</v>
          </cell>
          <cell r="B117" t="str">
            <v>环境研2303班</v>
          </cell>
          <cell r="C117" t="str">
            <v>221123270124</v>
          </cell>
        </row>
        <row r="117">
          <cell r="E117" t="str">
            <v>何东芹</v>
          </cell>
          <cell r="F117">
            <v>13750857139</v>
          </cell>
          <cell r="G117" t="str">
            <v>女</v>
          </cell>
          <cell r="H117" t="str">
            <v>汉族</v>
          </cell>
          <cell r="I117" t="str">
            <v>共青团员</v>
          </cell>
          <cell r="J117" t="str">
            <v>330521199808170229</v>
          </cell>
          <cell r="K117" t="str">
            <v>19980817</v>
          </cell>
          <cell r="L117" t="str">
            <v>19550280732</v>
          </cell>
          <cell r="M117" t="str">
            <v>德1#C119</v>
          </cell>
          <cell r="N117">
            <v>2</v>
          </cell>
        </row>
        <row r="117">
          <cell r="P117" t="str">
            <v>浙江省/湖州市/德清县</v>
          </cell>
          <cell r="Q117" t="str">
            <v>浙江省德清县乾元镇齐星村张家厂3号</v>
          </cell>
          <cell r="R117" t="str">
            <v>浙江省德清县乾元镇明月星城7-1-1101，张瑶佳19550280732</v>
          </cell>
          <cell r="S117" t="str">
            <v>张良华|父女|雅迪窗帘|13589934373#沈海芳|母女|雅迪窗帘|18653471267#|||</v>
          </cell>
          <cell r="T117" t="str">
            <v/>
          </cell>
          <cell r="U117" t="str">
            <v/>
          </cell>
          <cell r="V117" t="str">
            <v>1219726651@qq.com</v>
          </cell>
          <cell r="W117" t="str">
            <v>环境工程</v>
          </cell>
        </row>
        <row r="118">
          <cell r="A118" t="str">
            <v>冯宇宁</v>
          </cell>
          <cell r="B118" t="str">
            <v>环境研2303班</v>
          </cell>
          <cell r="C118" t="str">
            <v>221123270143</v>
          </cell>
        </row>
        <row r="118">
          <cell r="E118" t="str">
            <v>周庆华</v>
          </cell>
          <cell r="F118">
            <v>13758150372</v>
          </cell>
          <cell r="G118" t="str">
            <v>女</v>
          </cell>
          <cell r="H118" t="str">
            <v>汉族</v>
          </cell>
          <cell r="I118" t="str">
            <v>共青团员</v>
          </cell>
          <cell r="J118" t="str">
            <v>140928200105240047</v>
          </cell>
          <cell r="K118" t="str">
            <v>20010524</v>
          </cell>
          <cell r="L118" t="str">
            <v>15988104521</v>
          </cell>
          <cell r="M118" t="str">
            <v>德1#A608</v>
          </cell>
          <cell r="N118">
            <v>1</v>
          </cell>
          <cell r="O118" t="str">
            <v>联培退宿</v>
          </cell>
          <cell r="P118" t="str">
            <v>山西省/忻州市/五寨县</v>
          </cell>
          <cell r="Q118" t="str">
            <v>仓前街道太炎社区余杭塘路2318号</v>
          </cell>
          <cell r="R118" t="str">
            <v>山西省忻州市五寨县阳苛西路利民苑，冯宇宁15988104521</v>
          </cell>
          <cell r="S118" t="str">
            <v>吴海燕|母亲|无|13546601882#冯林|父亲|无|13994162238</v>
          </cell>
          <cell r="T118" t="str">
            <v>杭州</v>
          </cell>
          <cell r="U118" t="str">
            <v>太原南</v>
          </cell>
          <cell r="V118" t="str">
            <v>2899780511@qq.com</v>
          </cell>
          <cell r="W118" t="str">
            <v>环境工程</v>
          </cell>
        </row>
        <row r="119">
          <cell r="A119" t="str">
            <v>王丹</v>
          </cell>
          <cell r="B119" t="str">
            <v>环境研2303班</v>
          </cell>
          <cell r="C119" t="str">
            <v>221123270150</v>
          </cell>
        </row>
        <row r="119">
          <cell r="E119" t="str">
            <v>潘丙军</v>
          </cell>
          <cell r="F119">
            <v>13506711775</v>
          </cell>
          <cell r="G119" t="str">
            <v>女</v>
          </cell>
          <cell r="H119" t="str">
            <v>汉族</v>
          </cell>
          <cell r="I119" t="str">
            <v>共青团员</v>
          </cell>
          <cell r="J119" t="str">
            <v>421022200102100322</v>
          </cell>
          <cell r="K119" t="str">
            <v>20010210</v>
          </cell>
          <cell r="L119" t="str">
            <v>18371795872</v>
          </cell>
          <cell r="M119" t="str">
            <v>德1#C629</v>
          </cell>
          <cell r="N119">
            <v>3</v>
          </cell>
        </row>
        <row r="119">
          <cell r="P119" t="str">
            <v>湖北省/荆州市/公安县</v>
          </cell>
          <cell r="Q119" t="str">
            <v>湖北省荆州市公安县闸口镇同裕村一组</v>
          </cell>
          <cell r="R119" t="str">
            <v>湖北省荆州市公安县城溪新村，王丹18371795872</v>
          </cell>
          <cell r="S119" t="str">
            <v>王书云|父女|自由职业|13529020922#李翠娥|母女|自由职业|15927787246#王子豪|姐弟|学生|</v>
          </cell>
          <cell r="T119" t="str">
            <v/>
          </cell>
          <cell r="U119" t="str">
            <v/>
          </cell>
          <cell r="V119" t="str">
            <v>1341801900@qq.com</v>
          </cell>
          <cell r="W119" t="str">
            <v>资源与环境</v>
          </cell>
        </row>
        <row r="120">
          <cell r="A120" t="str">
            <v>戴嘉树</v>
          </cell>
          <cell r="B120" t="str">
            <v>环境研2303班</v>
          </cell>
          <cell r="C120" t="str">
            <v>221123270178</v>
          </cell>
        </row>
        <row r="120">
          <cell r="E120" t="str">
            <v>李军</v>
          </cell>
          <cell r="F120">
            <v>13606503132</v>
          </cell>
          <cell r="G120" t="str">
            <v>男</v>
          </cell>
          <cell r="H120" t="str">
            <v>汉族</v>
          </cell>
          <cell r="I120" t="str">
            <v>共青团员</v>
          </cell>
          <cell r="J120" t="str">
            <v>330225199911070030</v>
          </cell>
          <cell r="K120" t="str">
            <v>19991107</v>
          </cell>
          <cell r="L120" t="str">
            <v>17706607882</v>
          </cell>
          <cell r="M120" t="str">
            <v>德2#C115</v>
          </cell>
          <cell r="N120">
            <v>1</v>
          </cell>
        </row>
        <row r="120">
          <cell r="P120" t="str">
            <v>浙江省/宁波市/象山县</v>
          </cell>
          <cell r="Q120" t="str">
            <v>浙江省宁波市象山县天安路518弄28号</v>
          </cell>
          <cell r="R120" t="str">
            <v>浙江省宁波市象山县天安路518弄28号，戴嘉树17706607882</v>
          </cell>
          <cell r="S120" t="str">
            <v>戴勇|父子|宁波通商银行|13906941686#肖云霞|母子|象山财税局|13967822127#|||</v>
          </cell>
          <cell r="T120" t="str">
            <v>德清</v>
          </cell>
          <cell r="U120" t="str">
            <v/>
          </cell>
          <cell r="V120" t="str">
            <v>283256189@qq.com</v>
          </cell>
          <cell r="W120" t="str">
            <v>资源与环境</v>
          </cell>
        </row>
        <row r="121">
          <cell r="A121" t="str">
            <v>冯佳辉</v>
          </cell>
          <cell r="B121" t="str">
            <v>环境研2303班</v>
          </cell>
          <cell r="C121" t="str">
            <v>221123270181</v>
          </cell>
          <cell r="D121" t="str">
            <v>一般困难</v>
          </cell>
          <cell r="E121" t="str">
            <v>李军</v>
          </cell>
          <cell r="F121">
            <v>13606503132</v>
          </cell>
          <cell r="G121" t="str">
            <v>男</v>
          </cell>
          <cell r="H121" t="str">
            <v>汉族</v>
          </cell>
          <cell r="I121" t="str">
            <v>共青团员</v>
          </cell>
          <cell r="J121" t="str">
            <v>642222200008151636</v>
          </cell>
          <cell r="K121" t="str">
            <v>20000815</v>
          </cell>
          <cell r="L121" t="str">
            <v>18066438936</v>
          </cell>
          <cell r="M121" t="str">
            <v>德2#C115</v>
          </cell>
          <cell r="N121">
            <v>2</v>
          </cell>
        </row>
        <row r="121">
          <cell r="P121" t="str">
            <v>宁夏回族自治区/中卫市/沙坡头区</v>
          </cell>
          <cell r="Q121" t="str">
            <v>宁夏回族自治区中卫市沙坡头区兴仁镇王团村</v>
          </cell>
          <cell r="R121" t="str">
            <v>宁夏回族自治区中卫市沙坡头区文昌镇应理新社区西区六号楼，冯佳辉18066438936</v>
          </cell>
          <cell r="S121" t="str">
            <v>王雪霞|母子|个体|13469695696#冯平祖|父子|个体|15349519910#|||</v>
          </cell>
          <cell r="T121" t="str">
            <v>杭州</v>
          </cell>
          <cell r="U121" t="str">
            <v>中卫</v>
          </cell>
          <cell r="V121" t="str">
            <v>1340185523@qq.com</v>
          </cell>
          <cell r="W121" t="str">
            <v>资源与环境</v>
          </cell>
        </row>
        <row r="122">
          <cell r="A122" t="str">
            <v>徐颖</v>
          </cell>
          <cell r="B122" t="str">
            <v>环境研2303班</v>
          </cell>
          <cell r="C122" t="str">
            <v>221123270186</v>
          </cell>
        </row>
        <row r="122">
          <cell r="E122" t="str">
            <v>潘丙军</v>
          </cell>
          <cell r="F122">
            <v>13506711775</v>
          </cell>
          <cell r="G122" t="str">
            <v>女</v>
          </cell>
          <cell r="H122" t="str">
            <v>汉族</v>
          </cell>
          <cell r="I122" t="str">
            <v>中共预备党员</v>
          </cell>
          <cell r="J122" t="str">
            <v>33082220010708334X</v>
          </cell>
          <cell r="K122" t="str">
            <v>20010708</v>
          </cell>
          <cell r="L122" t="str">
            <v>13676408332</v>
          </cell>
          <cell r="M122" t="str">
            <v>德1#C629</v>
          </cell>
          <cell r="N122">
            <v>4</v>
          </cell>
        </row>
        <row r="122">
          <cell r="P122" t="str">
            <v>浙江省/衢州市/常山县</v>
          </cell>
          <cell r="Q122" t="str">
            <v>浙江省温州市鹿城区江滨街道矮凳桥52弄2号511室</v>
          </cell>
          <cell r="R122" t="str">
            <v>浙江省温州市鹿城区车站大道献华商厦阿霞发社，徐颖13676408332</v>
          </cell>
          <cell r="S122" t="str">
            <v>徐观平|父亲|农业银行职员|13587892335#邹逢霞|母亲|个体经营|13738301268</v>
          </cell>
          <cell r="T122" t="str">
            <v>德清</v>
          </cell>
          <cell r="U122" t="str">
            <v>温州</v>
          </cell>
          <cell r="V122" t="str">
            <v>864437612@qq.com</v>
          </cell>
          <cell r="W122" t="str">
            <v>资源与环境</v>
          </cell>
        </row>
        <row r="123">
          <cell r="A123" t="str">
            <v>孙祺瑞</v>
          </cell>
          <cell r="B123" t="str">
            <v>环境研2303班</v>
          </cell>
          <cell r="C123" t="str">
            <v>221123270188</v>
          </cell>
        </row>
        <row r="123">
          <cell r="E123" t="str">
            <v>邹金特</v>
          </cell>
          <cell r="F123">
            <v>15957164162</v>
          </cell>
          <cell r="G123" t="str">
            <v>男</v>
          </cell>
          <cell r="H123" t="str">
            <v>汉族</v>
          </cell>
          <cell r="I123" t="str">
            <v>共青团员</v>
          </cell>
          <cell r="J123" t="str">
            <v>622627200009040030</v>
          </cell>
          <cell r="K123" t="str">
            <v>20000904</v>
          </cell>
          <cell r="L123" t="str">
            <v>15293939694</v>
          </cell>
          <cell r="M123" t="str">
            <v>德2#C121</v>
          </cell>
          <cell r="N123">
            <v>4</v>
          </cell>
        </row>
        <row r="123">
          <cell r="P123" t="str">
            <v>甘肃省/陇南市/西和县</v>
          </cell>
          <cell r="Q123" t="str">
            <v>学林街583号</v>
          </cell>
          <cell r="R123" t="str">
            <v>甘肃省陇南市西和县汉源镇二马路西和县第一中学桥头，孙祺瑞15293939694</v>
          </cell>
          <cell r="S123" t="str">
            <v>孙永平|父子|甘肃省陇南市西和县发改局副局长|13519097851#刘芬|母子|甘肃省陇南市西和县自然资源局三级公务员|13993937389#|||</v>
          </cell>
          <cell r="T123" t="str">
            <v>杭州</v>
          </cell>
          <cell r="U123" t="str">
            <v>天水</v>
          </cell>
          <cell r="V123" t="str">
            <v>1165755538@qq.com</v>
          </cell>
          <cell r="W123" t="str">
            <v>资源与环境</v>
          </cell>
        </row>
        <row r="124">
          <cell r="A124" t="str">
            <v>张相豪</v>
          </cell>
          <cell r="B124" t="str">
            <v>环境研2303班</v>
          </cell>
          <cell r="C124" t="str">
            <v>221123270189</v>
          </cell>
        </row>
        <row r="124">
          <cell r="E124" t="str">
            <v>魏秀珍</v>
          </cell>
          <cell r="F124">
            <v>15158069797</v>
          </cell>
          <cell r="G124" t="str">
            <v>男</v>
          </cell>
          <cell r="H124" t="str">
            <v>汉族</v>
          </cell>
          <cell r="I124" t="str">
            <v>共青团员</v>
          </cell>
          <cell r="J124" t="str">
            <v>330381200006236717</v>
          </cell>
          <cell r="K124" t="str">
            <v>20000623</v>
          </cell>
          <cell r="L124" t="str">
            <v>13175503839</v>
          </cell>
          <cell r="M124" t="str">
            <v>德2#C206</v>
          </cell>
        </row>
        <row r="124">
          <cell r="P124" t="str">
            <v>浙江省/温州市/瑞安市</v>
          </cell>
          <cell r="Q124" t="str">
            <v>浙江省瑞安市林川镇</v>
          </cell>
          <cell r="R124" t="str">
            <v>浙江省温州市瓯海区瞿溪街道食堂巷75号，张相豪13175503839</v>
          </cell>
          <cell r="S124" t="str">
            <v>张松兰|母亲|浙江万超电器有限公司 工人|13587897950#张余良|父亲|个体户|13758710590#|||</v>
          </cell>
          <cell r="T124" t="str">
            <v>德清</v>
          </cell>
          <cell r="U124" t="str">
            <v>温州南</v>
          </cell>
          <cell r="V124" t="str">
            <v>619741368@qq.com</v>
          </cell>
          <cell r="W124" t="str">
            <v>环境工程</v>
          </cell>
        </row>
        <row r="125">
          <cell r="A125" t="str">
            <v>张小余</v>
          </cell>
          <cell r="B125" t="str">
            <v>环境研2303班</v>
          </cell>
          <cell r="C125" t="str">
            <v>221123270200</v>
          </cell>
        </row>
        <row r="125">
          <cell r="E125" t="str">
            <v>李军</v>
          </cell>
          <cell r="F125">
            <v>13606503132</v>
          </cell>
          <cell r="G125" t="str">
            <v>男</v>
          </cell>
          <cell r="H125" t="str">
            <v>汉族</v>
          </cell>
          <cell r="I125" t="str">
            <v>共青团员</v>
          </cell>
          <cell r="J125" t="str">
            <v>430525200006058539</v>
          </cell>
          <cell r="K125" t="str">
            <v>20000605</v>
          </cell>
          <cell r="L125">
            <v>18868191242</v>
          </cell>
          <cell r="M125" t="str">
            <v>德2#C115</v>
          </cell>
          <cell r="N125">
            <v>3</v>
          </cell>
        </row>
        <row r="125">
          <cell r="P125" t="str">
            <v>湖南省/邵阳市/洞口县</v>
          </cell>
          <cell r="Q125" t="str">
            <v>黄桥镇双竹村21组22号</v>
          </cell>
          <cell r="R125" t="str">
            <v>浙江省台州市临海市白水洋镇白水洋村白水洋街115号菜鸟驿站，张小余13588776361</v>
          </cell>
          <cell r="S125" t="str">
            <v>屈雪梅|母亲|浙江爱康医用塑料有限公司|15157656550#屈平中|外公|/|15173971420#|||</v>
          </cell>
          <cell r="T125" t="str">
            <v>杭州</v>
          </cell>
          <cell r="U125" t="str">
            <v>临海</v>
          </cell>
          <cell r="V125" t="str">
            <v>2212657709@qq.com</v>
          </cell>
          <cell r="W125" t="str">
            <v>资源与环境</v>
          </cell>
        </row>
        <row r="126">
          <cell r="A126" t="str">
            <v>郑盛文</v>
          </cell>
          <cell r="B126" t="str">
            <v>环境研2303班</v>
          </cell>
          <cell r="C126" t="str">
            <v>221123270206</v>
          </cell>
        </row>
        <row r="126">
          <cell r="E126" t="str">
            <v>何东芹</v>
          </cell>
          <cell r="F126">
            <v>13750857139</v>
          </cell>
          <cell r="G126" t="str">
            <v>男</v>
          </cell>
          <cell r="H126" t="str">
            <v>汉族</v>
          </cell>
          <cell r="I126" t="str">
            <v>共青团员</v>
          </cell>
          <cell r="J126" t="str">
            <v>362301200004110016</v>
          </cell>
          <cell r="K126" t="str">
            <v>20000411</v>
          </cell>
          <cell r="L126" t="str">
            <v>15779314356</v>
          </cell>
          <cell r="M126" t="str">
            <v>德2#C123</v>
          </cell>
          <cell r="N126">
            <v>1</v>
          </cell>
        </row>
        <row r="126">
          <cell r="P126" t="str">
            <v>江西省/上饶市/信州区</v>
          </cell>
          <cell r="Q126" t="str">
            <v>江西省上饶市信州区南门路9号1单元401</v>
          </cell>
          <cell r="R126" t="str">
            <v>江西省上饶市信州区南门路九号1单元401室，郑盛文15779314356</v>
          </cell>
          <cell r="S126" t="str">
            <v>郑富春|父亲|江西省上饶市供电局|13507938506#章丽平|母亲|江西省上饶市广信区石油公司|1367336061#|||</v>
          </cell>
          <cell r="T126" t="str">
            <v>德清</v>
          </cell>
          <cell r="U126" t="str">
            <v>上饶</v>
          </cell>
          <cell r="V126" t="str">
            <v>476737137@qq.com</v>
          </cell>
          <cell r="W126" t="str">
            <v>资源与环境</v>
          </cell>
        </row>
        <row r="127">
          <cell r="A127" t="str">
            <v>应乾鸿</v>
          </cell>
          <cell r="B127" t="str">
            <v>环境研2303班</v>
          </cell>
          <cell r="C127" t="str">
            <v>221123270217</v>
          </cell>
        </row>
        <row r="127">
          <cell r="E127" t="str">
            <v>李军</v>
          </cell>
          <cell r="F127">
            <v>13606503132</v>
          </cell>
          <cell r="G127" t="str">
            <v>男</v>
          </cell>
          <cell r="H127" t="str">
            <v>汉族</v>
          </cell>
          <cell r="I127" t="str">
            <v>共青团员</v>
          </cell>
          <cell r="J127" t="str">
            <v>331021200108150058</v>
          </cell>
          <cell r="K127" t="str">
            <v>20010815</v>
          </cell>
          <cell r="L127" t="str">
            <v>13093807695</v>
          </cell>
          <cell r="M127" t="str">
            <v>德2#C115</v>
          </cell>
          <cell r="N127">
            <v>4</v>
          </cell>
        </row>
        <row r="127">
          <cell r="P127" t="str">
            <v>浙江省/台州市/玉环市</v>
          </cell>
          <cell r="Q127" t="str">
            <v>浙江省台州市玉环市康育北路70号201</v>
          </cell>
          <cell r="R127" t="str">
            <v>浙江省台州市玉环县康育北路70号201，应乾鸿13093807695</v>
          </cell>
          <cell r="S127" t="str">
            <v>应华平|父|个体户|133058657770#|||#|||母亲</v>
          </cell>
          <cell r="T127" t="str">
            <v>德清</v>
          </cell>
          <cell r="U127" t="str">
            <v>雁荡山</v>
          </cell>
          <cell r="V127" t="str">
            <v>879263746@qq.com</v>
          </cell>
          <cell r="W127" t="str">
            <v>资源与环境</v>
          </cell>
        </row>
        <row r="128">
          <cell r="A128" t="str">
            <v>张倩雅</v>
          </cell>
          <cell r="B128" t="str">
            <v>环境研2303班</v>
          </cell>
          <cell r="C128" t="str">
            <v>221123270221</v>
          </cell>
        </row>
        <row r="128">
          <cell r="E128" t="str">
            <v>何东芹</v>
          </cell>
          <cell r="F128">
            <v>13750857139</v>
          </cell>
          <cell r="G128" t="str">
            <v>女</v>
          </cell>
          <cell r="H128" t="str">
            <v>汉族</v>
          </cell>
          <cell r="I128" t="str">
            <v>中共预备党员</v>
          </cell>
          <cell r="J128" t="str">
            <v>330183200009265021</v>
          </cell>
          <cell r="K128" t="str">
            <v>20000926</v>
          </cell>
          <cell r="L128" t="str">
            <v>15990058963</v>
          </cell>
          <cell r="M128" t="str">
            <v>德1#C119</v>
          </cell>
          <cell r="N128">
            <v>3</v>
          </cell>
        </row>
        <row r="128">
          <cell r="P128" t="str">
            <v>浙江省/杭州市/富阳区</v>
          </cell>
          <cell r="Q128" t="str">
            <v>浙江省杭州市富阳区银湖街道彩虹路36号2单元406</v>
          </cell>
          <cell r="R128" t="str">
            <v>浙江省杭州市富阳区银湖街道彩虹路36-2-406，张倩雅15990058963</v>
          </cell>
          <cell r="S128" t="str">
            <v>张伟军|父亲|杭州市临平区崇贤镇杭州冠翔金属材料有限公司 职工|13567120275#陈彩莲|母亲|杭州市富阳区新登镇杭州中策清泉实业有限公司 职工|13868187731</v>
          </cell>
          <cell r="T128" t="str">
            <v/>
          </cell>
          <cell r="U128" t="str">
            <v/>
          </cell>
          <cell r="V128" t="str">
            <v>473663774@qq.com</v>
          </cell>
          <cell r="W128" t="str">
            <v>环境工程</v>
          </cell>
        </row>
        <row r="129">
          <cell r="A129" t="str">
            <v>魏嘉楠</v>
          </cell>
          <cell r="B129" t="str">
            <v>环境研2303班</v>
          </cell>
          <cell r="C129" t="str">
            <v>221123270233</v>
          </cell>
        </row>
        <row r="129">
          <cell r="E129" t="str">
            <v>李军</v>
          </cell>
          <cell r="F129">
            <v>13606503132</v>
          </cell>
          <cell r="G129" t="str">
            <v>女</v>
          </cell>
          <cell r="H129" t="str">
            <v>汉族</v>
          </cell>
          <cell r="I129" t="str">
            <v>中共党员</v>
          </cell>
          <cell r="J129" t="str">
            <v>330681200010296241</v>
          </cell>
          <cell r="K129" t="str">
            <v>20001029</v>
          </cell>
          <cell r="L129" t="str">
            <v>13588423815</v>
          </cell>
          <cell r="M129" t="str">
            <v>德1#C101</v>
          </cell>
          <cell r="N129">
            <v>2</v>
          </cell>
        </row>
        <row r="129">
          <cell r="P129" t="str">
            <v>浙江省/绍兴市/诸暨市</v>
          </cell>
        </row>
        <row r="129">
          <cell r="T129" t="str">
            <v>德清</v>
          </cell>
          <cell r="U129" t="str">
            <v>诸暨</v>
          </cell>
        </row>
        <row r="129">
          <cell r="W129" t="str">
            <v>资源与环境</v>
          </cell>
        </row>
        <row r="130">
          <cell r="A130" t="str">
            <v>方卓扬</v>
          </cell>
          <cell r="B130" t="str">
            <v>环境研2304班</v>
          </cell>
          <cell r="C130" t="str">
            <v>211123270012</v>
          </cell>
        </row>
        <row r="130">
          <cell r="E130" t="str">
            <v>俞伟婷</v>
          </cell>
          <cell r="F130">
            <v>18258502649</v>
          </cell>
          <cell r="G130" t="str">
            <v>男</v>
          </cell>
          <cell r="H130" t="str">
            <v>汉族</v>
          </cell>
          <cell r="I130" t="str">
            <v>中共党员</v>
          </cell>
          <cell r="J130" t="str">
            <v>330821200101042874</v>
          </cell>
          <cell r="K130" t="str">
            <v>20010104</v>
          </cell>
          <cell r="L130" t="str">
            <v>18057024730</v>
          </cell>
          <cell r="M130" t="str">
            <v>德2#C111</v>
          </cell>
          <cell r="N130">
            <v>2</v>
          </cell>
        </row>
        <row r="130">
          <cell r="P130" t="str">
            <v>浙江省/衢州市/柯城区</v>
          </cell>
          <cell r="Q130" t="str">
            <v>浙江省衢州市柯城区九华乡沐二村105号</v>
          </cell>
          <cell r="R130" t="str">
            <v>浙江省衢州市柯城区九华乡沐二村105号，方卓扬18057024730</v>
          </cell>
          <cell r="S130" t="str">
            <v>方莉萍|母亲|个体户|13326108651#余小丰|父亲|个体户|15157002768#|||</v>
          </cell>
          <cell r="T130" t="str">
            <v>杭州</v>
          </cell>
          <cell r="U130" t="str">
            <v>衢州</v>
          </cell>
          <cell r="V130" t="str">
            <v>1473558103@qq.com</v>
          </cell>
          <cell r="W130" t="str">
            <v>环境科学与工程</v>
          </cell>
        </row>
        <row r="131">
          <cell r="A131" t="str">
            <v>华皖婷</v>
          </cell>
          <cell r="B131" t="str">
            <v>环境研2304班</v>
          </cell>
          <cell r="C131" t="str">
            <v>211123270014</v>
          </cell>
        </row>
        <row r="131">
          <cell r="E131" t="str">
            <v>沈意</v>
          </cell>
          <cell r="F131">
            <v>15700080479</v>
          </cell>
          <cell r="G131" t="str">
            <v>女</v>
          </cell>
          <cell r="H131" t="str">
            <v>汉族</v>
          </cell>
          <cell r="I131" t="str">
            <v>共青团员</v>
          </cell>
          <cell r="J131" t="str">
            <v>330127200105035129</v>
          </cell>
          <cell r="K131" t="str">
            <v>20010503</v>
          </cell>
          <cell r="L131" t="str">
            <v>18768169394</v>
          </cell>
          <cell r="M131" t="str">
            <v>德1#C115</v>
          </cell>
          <cell r="N131">
            <v>2</v>
          </cell>
        </row>
        <row r="131">
          <cell r="P131" t="str">
            <v>浙江省/杭州市/淳安县</v>
          </cell>
          <cell r="Q131" t="str">
            <v>浙江省淳安县汾口镇先锋新村105号</v>
          </cell>
          <cell r="R131" t="str">
            <v>浙江省杭州市淳安县千岛湖镇新安南路丙纶公寓，华皖婷18768169394</v>
          </cell>
          <cell r="S131" t="str">
            <v>储丽梅|母女|自由职业|13675824418#华君法|父女|自由职业|13456788671#|||</v>
          </cell>
          <cell r="T131" t="str">
            <v>德清</v>
          </cell>
          <cell r="U131" t="str">
            <v>千岛湖</v>
          </cell>
          <cell r="V131" t="str">
            <v>2232573715@qq.com</v>
          </cell>
          <cell r="W131" t="str">
            <v>环境科学与工程</v>
          </cell>
        </row>
        <row r="132">
          <cell r="A132" t="str">
            <v>郑雨萌</v>
          </cell>
          <cell r="B132" t="str">
            <v>环境研2304班</v>
          </cell>
          <cell r="C132" t="str">
            <v>211123270016</v>
          </cell>
        </row>
        <row r="132">
          <cell r="E132" t="str">
            <v>汪达</v>
          </cell>
          <cell r="F132">
            <v>18626896189</v>
          </cell>
          <cell r="G132" t="str">
            <v>女</v>
          </cell>
          <cell r="H132" t="str">
            <v>汉族</v>
          </cell>
          <cell r="I132" t="str">
            <v>共青团员</v>
          </cell>
          <cell r="J132" t="str">
            <v>331002200009040620</v>
          </cell>
          <cell r="K132" t="str">
            <v>20000904</v>
          </cell>
          <cell r="L132" t="str">
            <v>15205860640</v>
          </cell>
          <cell r="M132" t="str">
            <v>德1#C121</v>
          </cell>
          <cell r="N132">
            <v>1</v>
          </cell>
        </row>
        <row r="132">
          <cell r="P132" t="str">
            <v>浙江省/台州市/椒江区</v>
          </cell>
          <cell r="Q132" t="str">
            <v>白云街道沙王村461号</v>
          </cell>
          <cell r="R132" t="str">
            <v>浙江省台州市椒江区白云街道沙王村村委会南边工厂，郑雨萌15205860640</v>
          </cell>
          <cell r="S132" t="str">
            <v>郑永富|父女|家里自营小厂|13073886708#郭冬红|母女|家里自营小厂|18958686706#郑雨悦|姐妹|台州市白云学校学生|18072576117</v>
          </cell>
          <cell r="T132" t="str">
            <v>德清</v>
          </cell>
          <cell r="U132" t="str">
            <v>台州西</v>
          </cell>
          <cell r="V132" t="str">
            <v>903446224@qq.com</v>
          </cell>
          <cell r="W132" t="str">
            <v>环境科学与工程</v>
          </cell>
        </row>
        <row r="133">
          <cell r="A133" t="str">
            <v>林伊婕</v>
          </cell>
          <cell r="B133" t="str">
            <v>环境研2304班</v>
          </cell>
          <cell r="C133" t="str">
            <v>211123270017</v>
          </cell>
        </row>
        <row r="133">
          <cell r="E133" t="str">
            <v>李非里</v>
          </cell>
          <cell r="F133">
            <v>13868092159</v>
          </cell>
          <cell r="G133" t="str">
            <v>女</v>
          </cell>
          <cell r="H133" t="str">
            <v>汉族</v>
          </cell>
          <cell r="I133" t="str">
            <v>中共党员</v>
          </cell>
          <cell r="J133" t="str">
            <v>331121199901284406</v>
          </cell>
          <cell r="K133" t="str">
            <v>19990128</v>
          </cell>
          <cell r="L133" t="str">
            <v>13588139283</v>
          </cell>
          <cell r="M133" t="str">
            <v>德1#A402</v>
          </cell>
          <cell r="N133">
            <v>1</v>
          </cell>
        </row>
        <row r="133">
          <cell r="P133" t="str">
            <v>浙江省/杭州市/余杭区</v>
          </cell>
          <cell r="Q133" t="str">
            <v>杭州市余杭区五常街道西溪风情社区西溪风情花园水榭茗邸9幢204室</v>
          </cell>
          <cell r="R133" t="str">
            <v>浙江省杭州市余杭区文一西路大华西溪风情2-9-204，林伊婕13588139283</v>
          </cell>
          <cell r="S133" t="str">
            <v>林利|父亲|浙江尚正商贸有限公司|13516707958#叶静|母亲|浙江尚正商贸有限公司|13867075885#林泽尚|弟弟||16657048242</v>
          </cell>
          <cell r="T133" t="str">
            <v>德清</v>
          </cell>
          <cell r="U133" t="str">
            <v>青田</v>
          </cell>
          <cell r="V133" t="str">
            <v>735565734@qq.com</v>
          </cell>
          <cell r="W133" t="str">
            <v>环境科学与工程</v>
          </cell>
        </row>
        <row r="134">
          <cell r="A134" t="str">
            <v>王召文</v>
          </cell>
          <cell r="B134" t="str">
            <v>环境研2304班</v>
          </cell>
          <cell r="C134" t="str">
            <v>211123270024</v>
          </cell>
          <cell r="D134" t="str">
            <v>一般困难</v>
          </cell>
          <cell r="E134" t="str">
            <v>李非里</v>
          </cell>
          <cell r="F134">
            <v>13868092159</v>
          </cell>
          <cell r="G134" t="str">
            <v>女</v>
          </cell>
          <cell r="H134" t="str">
            <v>汉族</v>
          </cell>
          <cell r="I134" t="str">
            <v>中共党员</v>
          </cell>
          <cell r="J134" t="str">
            <v>371526199912022445</v>
          </cell>
          <cell r="K134" t="str">
            <v>19991202</v>
          </cell>
          <cell r="L134" t="str">
            <v>17333688657</v>
          </cell>
          <cell r="M134" t="str">
            <v>德1#A402</v>
          </cell>
          <cell r="N134">
            <v>2</v>
          </cell>
        </row>
        <row r="134">
          <cell r="P134" t="str">
            <v>山东省/聊城市/高唐县</v>
          </cell>
          <cell r="Q134" t="str">
            <v>山东省聊城市高唐县姜店镇彭寺村11号</v>
          </cell>
          <cell r="R134" t="str">
            <v>山东省聊城市高唐县姜店镇彭寺村，王召文17333688657</v>
          </cell>
          <cell r="S134" t="str">
            <v>王吉利|父女|山东省时风（集团）有限责任公司     工人|15910193676#白玉芳|母女|山东顺兴劳保用品有限公司   工人|13863533011#|||</v>
          </cell>
          <cell r="T134" t="str">
            <v>德清</v>
          </cell>
          <cell r="U134" t="str">
            <v>聊城</v>
          </cell>
          <cell r="V134" t="str">
            <v>3203237780@qq.com</v>
          </cell>
          <cell r="W134" t="str">
            <v>环境科学与工程</v>
          </cell>
        </row>
        <row r="135">
          <cell r="A135" t="str">
            <v>张震荣</v>
          </cell>
          <cell r="B135" t="str">
            <v>环境研2304班</v>
          </cell>
          <cell r="C135" t="str">
            <v>211123270032</v>
          </cell>
        </row>
        <row r="135">
          <cell r="E135" t="str">
            <v>宋爽</v>
          </cell>
          <cell r="F135">
            <v>13606642592</v>
          </cell>
          <cell r="G135" t="str">
            <v>男</v>
          </cell>
          <cell r="H135" t="str">
            <v>汉族</v>
          </cell>
          <cell r="I135" t="str">
            <v>共青团员</v>
          </cell>
          <cell r="J135" t="str">
            <v>330781200107310711</v>
          </cell>
          <cell r="K135" t="str">
            <v>20010731</v>
          </cell>
          <cell r="L135" t="str">
            <v>18257461150</v>
          </cell>
          <cell r="M135" t="str">
            <v>德2#C107</v>
          </cell>
          <cell r="N135">
            <v>1</v>
          </cell>
        </row>
        <row r="135">
          <cell r="P135" t="str">
            <v>浙江省/金华市/兰溪市</v>
          </cell>
          <cell r="Q135" t="str">
            <v>浙江省兰溪市上华街道瓦灶头村下张堰28号</v>
          </cell>
          <cell r="R135" t="str">
            <v>浙江省金华市兰溪市兰江街道绿洲湾3幢2单元202，张震荣18257461150</v>
          </cell>
          <cell r="S135" t="str">
            <v>张宏|父亲|个体商户|15757939559#徐慧君|母亲|个体户|13819915700</v>
          </cell>
          <cell r="T135" t="str">
            <v/>
          </cell>
          <cell r="U135" t="str">
            <v/>
          </cell>
          <cell r="V135" t="str">
            <v>1220480588@qq.com</v>
          </cell>
          <cell r="W135" t="str">
            <v>环境科学与工程</v>
          </cell>
        </row>
        <row r="136">
          <cell r="A136" t="str">
            <v>胡志</v>
          </cell>
          <cell r="B136" t="str">
            <v>环境研2304班</v>
          </cell>
          <cell r="C136" t="str">
            <v>211123270035</v>
          </cell>
        </row>
        <row r="136">
          <cell r="E136" t="str">
            <v>俞伟婷</v>
          </cell>
          <cell r="F136">
            <v>18258502649</v>
          </cell>
          <cell r="G136" t="str">
            <v>男</v>
          </cell>
          <cell r="H136" t="str">
            <v>汉族</v>
          </cell>
          <cell r="I136" t="str">
            <v>共青团员</v>
          </cell>
          <cell r="J136" t="str">
            <v>500101200104073113</v>
          </cell>
          <cell r="K136" t="str">
            <v>20010407</v>
          </cell>
          <cell r="L136" t="str">
            <v>18523221047</v>
          </cell>
          <cell r="M136" t="str">
            <v>德2#C111</v>
          </cell>
          <cell r="N136">
            <v>3</v>
          </cell>
        </row>
        <row r="136">
          <cell r="P136" t="str">
            <v>重庆市/重庆市/万州区</v>
          </cell>
          <cell r="Q136" t="str">
            <v>园丁路2号附3号801</v>
          </cell>
          <cell r="R136" t="str">
            <v>重庆市万州区牌楼街道2099号鸿鸥未来城小区2号楼19-2，胡志18523221047</v>
          </cell>
          <cell r="S136" t="str">
            <v>胡政权|父子|重庆市万州区国土局/干部|13635378047#付鹏杰|母子|葛洲坝易普力股份有限公司|13594776281#|||</v>
          </cell>
          <cell r="T136" t="str">
            <v>杭州</v>
          </cell>
          <cell r="U136" t="str">
            <v>重庆</v>
          </cell>
          <cell r="V136" t="str">
            <v>1151559461@qq.com</v>
          </cell>
          <cell r="W136" t="str">
            <v>环境科学与工程</v>
          </cell>
        </row>
        <row r="137">
          <cell r="A137" t="str">
            <v>陈帆</v>
          </cell>
          <cell r="B137" t="str">
            <v>环境研2304班</v>
          </cell>
          <cell r="C137" t="str">
            <v>211123270042</v>
          </cell>
        </row>
        <row r="137">
          <cell r="E137" t="str">
            <v>金赞芳</v>
          </cell>
          <cell r="F137">
            <v>13758193003</v>
          </cell>
          <cell r="G137" t="str">
            <v>男</v>
          </cell>
          <cell r="H137" t="str">
            <v>汉族</v>
          </cell>
          <cell r="I137" t="str">
            <v>中共预备党员</v>
          </cell>
          <cell r="J137" t="str">
            <v>330184200101265530</v>
          </cell>
          <cell r="K137" t="str">
            <v>20010126</v>
          </cell>
          <cell r="L137" t="str">
            <v>18458882692</v>
          </cell>
          <cell r="M137" t="str">
            <v>德2#C119</v>
          </cell>
          <cell r="N137">
            <v>1</v>
          </cell>
        </row>
        <row r="137">
          <cell r="P137" t="str">
            <v>浙江省/杭州市/余杭区</v>
          </cell>
          <cell r="Q137" t="str">
            <v>浙江省杭州市余杭区瓶窑镇窑北村大滩33号</v>
          </cell>
          <cell r="R137" t="str">
            <v>浙江省杭州市余杭区瓶窑镇甪头村大滩33号，陈帆18458882692</v>
          </cell>
          <cell r="S137" t="str">
            <v>陈永良|父子|个体经营户|13706511910#郑小美|母子|个体经营户|13857142927#|||</v>
          </cell>
          <cell r="T137" t="str">
            <v/>
          </cell>
          <cell r="U137" t="str">
            <v/>
          </cell>
          <cell r="V137" t="str">
            <v>1014176601@qq.com</v>
          </cell>
          <cell r="W137" t="str">
            <v>环境科学与工程</v>
          </cell>
        </row>
        <row r="138">
          <cell r="A138" t="str">
            <v>何有友</v>
          </cell>
          <cell r="B138" t="str">
            <v>环境研2304班</v>
          </cell>
          <cell r="C138" t="str">
            <v>211123270051</v>
          </cell>
        </row>
        <row r="138">
          <cell r="E138" t="str">
            <v>董飞龙</v>
          </cell>
          <cell r="F138">
            <v>18758273458</v>
          </cell>
          <cell r="G138" t="str">
            <v>男</v>
          </cell>
          <cell r="H138" t="str">
            <v>汉族</v>
          </cell>
          <cell r="I138" t="str">
            <v>共青团员</v>
          </cell>
          <cell r="J138" t="str">
            <v>330382200101267112</v>
          </cell>
          <cell r="K138" t="str">
            <v>20010126</v>
          </cell>
          <cell r="L138" t="str">
            <v>15133157880</v>
          </cell>
          <cell r="M138" t="str">
            <v>德2#C110</v>
          </cell>
          <cell r="N138">
            <v>1</v>
          </cell>
        </row>
        <row r="138">
          <cell r="P138" t="str">
            <v>浙江省/温州市/乐清市</v>
          </cell>
          <cell r="Q138" t="str">
            <v>浙江省乐清市大荆镇中庄村427号</v>
          </cell>
          <cell r="R138" t="str">
            <v>河北省石家庄市新华区杜北街道南高基六顺街26号，何有友15133157880</v>
          </cell>
          <cell r="S138" t="str">
            <v>何崇学|父子|个体|13653383105#戴雪清|母子|个体|13784371518#|||</v>
          </cell>
          <cell r="T138" t="str">
            <v/>
          </cell>
          <cell r="U138" t="str">
            <v/>
          </cell>
          <cell r="V138" t="str">
            <v>953125195@qq.com</v>
          </cell>
          <cell r="W138" t="str">
            <v>环境科学与工程</v>
          </cell>
        </row>
        <row r="139">
          <cell r="A139" t="str">
            <v>李孟轩</v>
          </cell>
          <cell r="B139" t="str">
            <v>环境研2304班</v>
          </cell>
          <cell r="C139" t="str">
            <v>211123270053</v>
          </cell>
        </row>
        <row r="139">
          <cell r="E139" t="str">
            <v>黄新文</v>
          </cell>
          <cell r="F139">
            <v>18958182626</v>
          </cell>
          <cell r="G139" t="str">
            <v>男</v>
          </cell>
          <cell r="H139" t="str">
            <v>彝族</v>
          </cell>
          <cell r="I139" t="str">
            <v>共青团员</v>
          </cell>
          <cell r="J139" t="str">
            <v>532525200010131714</v>
          </cell>
          <cell r="K139" t="str">
            <v>20001013</v>
          </cell>
          <cell r="L139" t="str">
            <v>19883103935</v>
          </cell>
          <cell r="M139" t="str">
            <v>德2#C105</v>
          </cell>
          <cell r="N139">
            <v>3</v>
          </cell>
        </row>
        <row r="139">
          <cell r="P139" t="str">
            <v>云南省/红河哈尼族彝族自治州/石屏县</v>
          </cell>
          <cell r="Q139" t="str">
            <v>异龙镇湖城花园b幢3单元401</v>
          </cell>
          <cell r="R139" t="str">
            <v>浙江省湖州市德清县浙江工业大学，李孟轩19883103935</v>
          </cell>
          <cell r="S139" t="str">
            <v>杨海燕|母去|石屏县坝心镇计划生育办公室|13988074003#李宏|父亲|红河州环保局石屏分局办公室主任|13987324047#|||</v>
          </cell>
          <cell r="T139" t="str">
            <v>德清</v>
          </cell>
          <cell r="U139" t="str">
            <v>建水</v>
          </cell>
          <cell r="V139" t="str">
            <v>652559316@qq.com</v>
          </cell>
          <cell r="W139" t="str">
            <v>环境科学与工程</v>
          </cell>
        </row>
        <row r="140">
          <cell r="A140" t="str">
            <v>姚霞</v>
          </cell>
          <cell r="B140" t="str">
            <v>环境研2304班</v>
          </cell>
          <cell r="C140" t="str">
            <v>211123270057</v>
          </cell>
          <cell r="D140" t="str">
            <v>一般困难</v>
          </cell>
          <cell r="E140" t="str">
            <v>曾滔</v>
          </cell>
          <cell r="F140">
            <v>18268840611</v>
          </cell>
          <cell r="G140" t="str">
            <v>女</v>
          </cell>
          <cell r="H140" t="str">
            <v>汉族</v>
          </cell>
          <cell r="I140" t="str">
            <v>中共预备党员</v>
          </cell>
          <cell r="J140" t="str">
            <v>430502200009126029</v>
          </cell>
          <cell r="K140" t="str">
            <v>20000912</v>
          </cell>
          <cell r="L140" t="str">
            <v>17363909209</v>
          </cell>
          <cell r="M140" t="str">
            <v>德1#B410</v>
          </cell>
          <cell r="N140">
            <v>3</v>
          </cell>
        </row>
        <row r="140">
          <cell r="P140" t="str">
            <v>湖南省/邵阳市/双清区</v>
          </cell>
          <cell r="Q140" t="str">
            <v>湖南省邵阳市双清区渡头桥镇芹菜村1组256号</v>
          </cell>
          <cell r="R140" t="str">
            <v>湖南省邵阳市双清区渡头桥镇芹菜村原爱华商店旁，姚霞17363909209</v>
          </cell>
          <cell r="S140" t="str">
            <v>姚志祥|父女|湖南省邵阳市双清区渡头桥镇务农|15180957326#李礼香|母女|湖南省邵阳市双清区渡头桥镇务农|18973985078#姚祝平|兄妹|湖南省邵阳市双清区渡头桥镇务农|17873988695</v>
          </cell>
          <cell r="T140" t="str">
            <v>德清</v>
          </cell>
          <cell r="U140" t="str">
            <v>邵阳</v>
          </cell>
          <cell r="V140" t="str">
            <v>1574733992@qq.com</v>
          </cell>
          <cell r="W140" t="str">
            <v>环境科学与工程</v>
          </cell>
        </row>
        <row r="141">
          <cell r="A141" t="str">
            <v>楼哲凯</v>
          </cell>
          <cell r="B141" t="str">
            <v>环境研2304班</v>
          </cell>
          <cell r="C141" t="str">
            <v>211123270065</v>
          </cell>
        </row>
        <row r="141">
          <cell r="E141" t="str">
            <v>宋爽</v>
          </cell>
          <cell r="F141">
            <v>13606642592</v>
          </cell>
          <cell r="G141" t="str">
            <v>男</v>
          </cell>
          <cell r="H141" t="str">
            <v>汉族</v>
          </cell>
          <cell r="I141" t="str">
            <v>共青团员</v>
          </cell>
          <cell r="J141" t="str">
            <v>330782200108151915</v>
          </cell>
          <cell r="K141" t="str">
            <v>20010815</v>
          </cell>
          <cell r="L141" t="str">
            <v>13705790680</v>
          </cell>
          <cell r="M141" t="str">
            <v>德2#C107</v>
          </cell>
          <cell r="N141">
            <v>2</v>
          </cell>
        </row>
        <row r="141">
          <cell r="P141" t="str">
            <v>浙江省/金华市/义乌市</v>
          </cell>
          <cell r="Q141" t="str">
            <v>浙江省义乌市城西街道夏楼村6组</v>
          </cell>
          <cell r="R141" t="str">
            <v>浙江省义乌市荷园2幢3单元106室，楼哲凯13705790680</v>
          </cell>
          <cell r="S141" t="str">
            <v>楼爱君|母子|义乌市国际商贸城个体户|13906895782#楼璐瑶|姐弟|义乌市国际商贸城个体户|13735605888#|||</v>
          </cell>
          <cell r="T141" t="str">
            <v>德清</v>
          </cell>
          <cell r="U141" t="str">
            <v>义乌</v>
          </cell>
          <cell r="V141" t="str">
            <v>596744259@qq.com</v>
          </cell>
          <cell r="W141" t="str">
            <v>环境科学与工程</v>
          </cell>
        </row>
        <row r="142">
          <cell r="A142" t="str">
            <v>王冠龙</v>
          </cell>
          <cell r="B142" t="str">
            <v>环境研2304班</v>
          </cell>
          <cell r="C142" t="str">
            <v>211123270076</v>
          </cell>
        </row>
        <row r="142">
          <cell r="E142" t="str">
            <v>汤俊涛</v>
          </cell>
          <cell r="F142">
            <v>13968133665</v>
          </cell>
          <cell r="G142" t="str">
            <v>男</v>
          </cell>
          <cell r="H142" t="str">
            <v>汉族</v>
          </cell>
          <cell r="I142" t="str">
            <v>中共预备党员</v>
          </cell>
          <cell r="J142" t="str">
            <v>331003200102180034</v>
          </cell>
          <cell r="K142" t="str">
            <v>20010218</v>
          </cell>
          <cell r="L142" t="str">
            <v>15057609770</v>
          </cell>
          <cell r="M142" t="str">
            <v>德2#C108</v>
          </cell>
          <cell r="N142">
            <v>4</v>
          </cell>
        </row>
        <row r="142">
          <cell r="P142" t="str">
            <v>浙江省/台州市/黄岩区</v>
          </cell>
          <cell r="Q142" t="str">
            <v>西城街道羽村华庭六幢</v>
          </cell>
          <cell r="R142" t="str">
            <v>浙江省台州市黄岩区西城街道羽村华庭6幢，王冠龙15057609770</v>
          </cell>
          <cell r="S142" t="str">
            <v>王理国|父子|经商|13989615111#黄文清|母子|经商|13957622873#|||</v>
          </cell>
          <cell r="T142" t="str">
            <v>杭州</v>
          </cell>
          <cell r="U142" t="str">
            <v/>
          </cell>
          <cell r="V142" t="str">
            <v>2013466775@qq.com</v>
          </cell>
          <cell r="W142" t="str">
            <v>环境科学与工程</v>
          </cell>
        </row>
        <row r="143">
          <cell r="A143" t="str">
            <v>陈琪方</v>
          </cell>
          <cell r="B143" t="str">
            <v>环境研2304班</v>
          </cell>
          <cell r="C143" t="str">
            <v>221123270089</v>
          </cell>
        </row>
        <row r="143">
          <cell r="E143" t="str">
            <v>金赞芳</v>
          </cell>
          <cell r="F143">
            <v>13758193003</v>
          </cell>
          <cell r="G143" t="str">
            <v>男</v>
          </cell>
          <cell r="H143" t="str">
            <v>汉族</v>
          </cell>
          <cell r="I143" t="str">
            <v>中共党员</v>
          </cell>
          <cell r="J143" t="str">
            <v>37072419990524141X</v>
          </cell>
          <cell r="K143" t="str">
            <v>19990524</v>
          </cell>
          <cell r="L143" t="str">
            <v>17658099781</v>
          </cell>
          <cell r="M143" t="str">
            <v>德2#C119</v>
          </cell>
          <cell r="N143">
            <v>4</v>
          </cell>
        </row>
        <row r="143">
          <cell r="P143" t="str">
            <v>山东省/潍坊市/临朐县</v>
          </cell>
          <cell r="Q143" t="str">
            <v>山东省潍坊市临朐县五井镇53号</v>
          </cell>
          <cell r="R143" t="str">
            <v>山东省潍坊市临朐县城关街道沂山嘉苑，陈琪方17658099781</v>
          </cell>
          <cell r="S143" t="str">
            <v>陈坤亮|父子|退休|13864623669#辛成兰|母子|退休|18753652605#|||</v>
          </cell>
          <cell r="T143" t="str">
            <v>杭州</v>
          </cell>
          <cell r="U143" t="str">
            <v>潍坊</v>
          </cell>
          <cell r="V143" t="str">
            <v>chenqifang0524@163.com</v>
          </cell>
          <cell r="W143" t="str">
            <v>环境工程</v>
          </cell>
        </row>
        <row r="144">
          <cell r="A144" t="str">
            <v>金凯</v>
          </cell>
          <cell r="B144" t="str">
            <v>环境研2304班</v>
          </cell>
          <cell r="C144" t="str">
            <v>221123270096</v>
          </cell>
        </row>
        <row r="144">
          <cell r="E144" t="str">
            <v>宋爽</v>
          </cell>
          <cell r="F144">
            <v>13606642592</v>
          </cell>
          <cell r="G144" t="str">
            <v>男</v>
          </cell>
          <cell r="H144" t="str">
            <v>汉族</v>
          </cell>
          <cell r="I144" t="str">
            <v>共青团员</v>
          </cell>
          <cell r="J144" t="str">
            <v>330781200108230019</v>
          </cell>
          <cell r="K144" t="str">
            <v>20010823</v>
          </cell>
          <cell r="L144" t="str">
            <v>17839994283</v>
          </cell>
          <cell r="M144" t="str">
            <v>德2#C107</v>
          </cell>
          <cell r="N144">
            <v>3</v>
          </cell>
        </row>
        <row r="144">
          <cell r="P144" t="str">
            <v>浙江省/金华市/兰溪市</v>
          </cell>
          <cell r="Q144" t="str">
            <v>浙江省兰溪市云山街道莲花邨8幢4单元401室</v>
          </cell>
          <cell r="R144" t="str">
            <v>浙江省金华市兰溪市云山街道莲花邨8幢，金凯17839994283</v>
          </cell>
          <cell r="S144" t="str">
            <v>金胜军|父亲|深圳市黄金屋真空科技有限公司|13510437276#胡永珍|母亲|浙江省兰溪市利华印刷厂|15088216537#|||</v>
          </cell>
          <cell r="T144" t="str">
            <v>德清</v>
          </cell>
          <cell r="U144" t="str">
            <v>金华</v>
          </cell>
          <cell r="V144" t="str">
            <v>1542331728@qq.com</v>
          </cell>
          <cell r="W144" t="str">
            <v>资源与环境</v>
          </cell>
        </row>
        <row r="145">
          <cell r="A145" t="str">
            <v>何乐为</v>
          </cell>
          <cell r="B145" t="str">
            <v>环境研2304班</v>
          </cell>
          <cell r="C145" t="str">
            <v>221123270097</v>
          </cell>
        </row>
        <row r="145">
          <cell r="E145" t="str">
            <v>宋爽</v>
          </cell>
          <cell r="F145">
            <v>13606642592</v>
          </cell>
          <cell r="G145" t="str">
            <v>男</v>
          </cell>
          <cell r="H145" t="str">
            <v>汉族</v>
          </cell>
          <cell r="I145" t="str">
            <v>共青团员</v>
          </cell>
          <cell r="J145" t="str">
            <v>330881200104125532</v>
          </cell>
          <cell r="K145" t="str">
            <v>20010412</v>
          </cell>
          <cell r="L145" t="str">
            <v>13515703700</v>
          </cell>
          <cell r="M145" t="str">
            <v>德2#C107</v>
          </cell>
          <cell r="N145">
            <v>4</v>
          </cell>
          <cell r="O145" t="str">
            <v>联培退宿</v>
          </cell>
          <cell r="P145" t="str">
            <v>浙江省/衢州市/江山市</v>
          </cell>
          <cell r="Q145" t="str">
            <v>杭州市江干区保利东湾13幢1单元2703室</v>
          </cell>
          <cell r="R145" t="str">
            <v>浙江省衢州市江山市贺村镇狮峰村中心街128号，何乐为13515703700</v>
          </cell>
          <cell r="S145" t="str">
            <v>王永雅|母子|务工|13587017739#何军|父子|务工|13905701136#|||</v>
          </cell>
          <cell r="T145" t="str">
            <v>杭州</v>
          </cell>
          <cell r="U145" t="str">
            <v>江山</v>
          </cell>
          <cell r="V145" t="str">
            <v>1329049456@qq.com</v>
          </cell>
          <cell r="W145" t="str">
            <v>资源与环境</v>
          </cell>
        </row>
        <row r="146">
          <cell r="A146" t="str">
            <v>沈奇超</v>
          </cell>
          <cell r="B146" t="str">
            <v>环境研2304班</v>
          </cell>
          <cell r="C146" t="str">
            <v>221123270100</v>
          </cell>
        </row>
        <row r="146">
          <cell r="E146" t="str">
            <v>沈意</v>
          </cell>
          <cell r="F146">
            <v>15700080479</v>
          </cell>
          <cell r="G146" t="str">
            <v>男</v>
          </cell>
          <cell r="H146" t="str">
            <v>汉族</v>
          </cell>
          <cell r="I146" t="str">
            <v>共青团员</v>
          </cell>
          <cell r="J146" t="str">
            <v>339005200108072114</v>
          </cell>
          <cell r="K146" t="str">
            <v>20010807</v>
          </cell>
          <cell r="L146" t="str">
            <v>17357753836</v>
          </cell>
          <cell r="M146" t="str">
            <v>德2#C111</v>
          </cell>
          <cell r="N146">
            <v>1</v>
          </cell>
        </row>
        <row r="146">
          <cell r="P146" t="str">
            <v>浙江省/杭州市/萧山区</v>
          </cell>
          <cell r="Q146" t="str">
            <v>杭州市萧山区新街街道新中花苑</v>
          </cell>
          <cell r="R146" t="str">
            <v>浙江省杭州市萧山区新街街道新中花苑7-1-402，沈奇超17357753836</v>
          </cell>
          <cell r="S146" t="str">
            <v>沈宝法|父亲|个体户|17357753836#赵爱琴|母亲|加油站|13362892717#沈敏霞|姐姐|杭州市滨江税务局|18257148171</v>
          </cell>
          <cell r="T146" t="str">
            <v>德清</v>
          </cell>
          <cell r="U146" t="str">
            <v/>
          </cell>
          <cell r="V146" t="str">
            <v>2994226394@qq.com</v>
          </cell>
          <cell r="W146" t="str">
            <v>环境工程</v>
          </cell>
        </row>
        <row r="147">
          <cell r="A147" t="str">
            <v>郑天伶</v>
          </cell>
          <cell r="B147" t="str">
            <v>环境研2304班</v>
          </cell>
          <cell r="C147" t="str">
            <v>221123270104</v>
          </cell>
        </row>
        <row r="147">
          <cell r="E147" t="str">
            <v>宋爽</v>
          </cell>
          <cell r="F147">
            <v>13606642592</v>
          </cell>
          <cell r="G147" t="str">
            <v>女</v>
          </cell>
          <cell r="H147" t="str">
            <v>汉族</v>
          </cell>
          <cell r="I147" t="str">
            <v>中共预备党员</v>
          </cell>
          <cell r="J147" t="str">
            <v>330482200006270028</v>
          </cell>
          <cell r="K147" t="str">
            <v>20000627</v>
          </cell>
          <cell r="L147" t="str">
            <v>18357372248</v>
          </cell>
          <cell r="M147" t="str">
            <v>德1#C117</v>
          </cell>
          <cell r="N147">
            <v>4</v>
          </cell>
        </row>
        <row r="147">
          <cell r="P147" t="str">
            <v>浙江省/平湖市</v>
          </cell>
          <cell r="Q147" t="str">
            <v>嘉兴市平湖市当湖街道永丰新村4幢1单元402室</v>
          </cell>
          <cell r="R147" t="str">
            <v>浙江省嘉兴市平湖市当湖街道永丰新村4-1-402，郑天伶18357372248</v>
          </cell>
          <cell r="S147" t="str">
            <v>郑永强|父亲|嘉兴市嘉通高速公路管理有限公司|13372311338#张琴芳|母亲|浙江省杭浦高速公路管理有限公司|13020990203#|||</v>
          </cell>
          <cell r="T147" t="str">
            <v>杭州</v>
          </cell>
          <cell r="U147" t="str">
            <v>嘉善南</v>
          </cell>
          <cell r="V147" t="str">
            <v>1213276621@qq.com</v>
          </cell>
          <cell r="W147" t="str">
            <v>环境工程</v>
          </cell>
        </row>
        <row r="148">
          <cell r="A148" t="str">
            <v>俞格</v>
          </cell>
          <cell r="B148" t="str">
            <v>环境研2304班</v>
          </cell>
          <cell r="C148" t="str">
            <v>221123270108</v>
          </cell>
          <cell r="D148" t="str">
            <v>一般困难</v>
          </cell>
          <cell r="E148" t="str">
            <v>李非里</v>
          </cell>
          <cell r="F148">
            <v>13868092159</v>
          </cell>
          <cell r="G148" t="str">
            <v>女</v>
          </cell>
          <cell r="H148" t="str">
            <v>汉族</v>
          </cell>
          <cell r="I148" t="str">
            <v>中共党员</v>
          </cell>
          <cell r="J148" t="str">
            <v>33068120010203330X</v>
          </cell>
          <cell r="K148" t="str">
            <v>20010203</v>
          </cell>
          <cell r="L148" t="str">
            <v>15167581023</v>
          </cell>
          <cell r="M148" t="str">
            <v>德1#A402</v>
          </cell>
          <cell r="N148">
            <v>3</v>
          </cell>
        </row>
        <row r="148">
          <cell r="P148" t="str">
            <v>浙江省/绍兴市/诸暨市</v>
          </cell>
          <cell r="Q148" t="str">
            <v>浙江省诸暨市牌头镇西山下村217号</v>
          </cell>
          <cell r="R148" t="str">
            <v>浙江省绍兴市诸暨市牌头镇西山下村美丽庭院217号，俞格15167581023</v>
          </cell>
          <cell r="S148" t="str">
            <v>俞国平|父亲|农民|18357588683#姚小娥|母亲|农民|13587375908#俞佳|兄弟|浙江省迪艾智控科技股份有限公司|15988238637</v>
          </cell>
          <cell r="T148" t="str">
            <v>德清</v>
          </cell>
          <cell r="U148" t="str">
            <v>诸暨</v>
          </cell>
          <cell r="V148" t="str">
            <v>1575852272@qq.com</v>
          </cell>
          <cell r="W148" t="str">
            <v>环境工程</v>
          </cell>
        </row>
        <row r="149">
          <cell r="A149" t="str">
            <v>胡雯茜</v>
          </cell>
          <cell r="B149" t="str">
            <v>环境研2304班</v>
          </cell>
          <cell r="C149" t="str">
            <v>221123270128</v>
          </cell>
          <cell r="D149" t="str">
            <v>特别困难</v>
          </cell>
          <cell r="E149" t="str">
            <v>汪达</v>
          </cell>
          <cell r="F149">
            <v>18626896189</v>
          </cell>
          <cell r="G149" t="str">
            <v>女</v>
          </cell>
          <cell r="H149" t="str">
            <v>汉族</v>
          </cell>
          <cell r="I149" t="str">
            <v>共青团员</v>
          </cell>
          <cell r="J149" t="str">
            <v>330522200107056820</v>
          </cell>
          <cell r="K149" t="str">
            <v>20010705</v>
          </cell>
          <cell r="L149" t="str">
            <v>18305076758</v>
          </cell>
          <cell r="M149" t="str">
            <v>德1#C116</v>
          </cell>
          <cell r="N149">
            <v>4</v>
          </cell>
        </row>
        <row r="149">
          <cell r="P149" t="str">
            <v>浙江省/湖州市/长兴县</v>
          </cell>
          <cell r="Q149" t="str">
            <v>浙江省湖州市长兴县水口乡徽州庄村高田自然村84号</v>
          </cell>
          <cell r="R149" t="str">
            <v>浙江省湖州市长兴县水口乡，胡雯茜18305076758</v>
          </cell>
          <cell r="S149" t="str">
            <v>胡术兵|父女|纺织厂/工人|13905823892#周晓琼|母女|无|13819247946#胡凯|姐弟|无|无</v>
          </cell>
          <cell r="T149" t="str">
            <v>德清</v>
          </cell>
          <cell r="U149" t="str">
            <v>长兴</v>
          </cell>
          <cell r="V149" t="str">
            <v>2859889962@qq.com</v>
          </cell>
          <cell r="W149" t="str">
            <v>环境工程</v>
          </cell>
        </row>
        <row r="150">
          <cell r="A150" t="str">
            <v>李安琪</v>
          </cell>
          <cell r="B150" t="str">
            <v>环境研2304班</v>
          </cell>
          <cell r="C150" t="str">
            <v>221123270133</v>
          </cell>
        </row>
        <row r="150">
          <cell r="E150" t="str">
            <v>曾滔</v>
          </cell>
          <cell r="F150">
            <v>18268840611</v>
          </cell>
          <cell r="G150" t="str">
            <v>女</v>
          </cell>
          <cell r="H150" t="str">
            <v>汉族</v>
          </cell>
          <cell r="I150" t="str">
            <v>中共预备党员</v>
          </cell>
          <cell r="J150" t="str">
            <v>330324200102242845</v>
          </cell>
          <cell r="K150" t="str">
            <v>20010224</v>
          </cell>
          <cell r="L150" t="str">
            <v>15869480171</v>
          </cell>
          <cell r="M150" t="str">
            <v>德1#B410</v>
          </cell>
          <cell r="N150">
            <v>4</v>
          </cell>
        </row>
        <row r="150">
          <cell r="P150" t="str">
            <v>浙江省/温州市/永嘉县</v>
          </cell>
          <cell r="Q150" t="str">
            <v>浙江省温州市永嘉县金溪镇六龙村康乐路58号</v>
          </cell>
          <cell r="R150" t="str">
            <v>浙江省温州市永嘉县金溪镇六龙村西溪路193号金溪派出所对面，李安琪15869480171</v>
          </cell>
          <cell r="S150" t="str">
            <v>李云建|父女|务农|15869487800#吴金月|母女|务农|18906657137#李琪涵|姐弟|杭州科技职业技术学院/学生|19550171260</v>
          </cell>
          <cell r="T150" t="str">
            <v>德清</v>
          </cell>
          <cell r="U150" t="str">
            <v>温州南</v>
          </cell>
          <cell r="V150" t="str">
            <v>2360485239@qq.com</v>
          </cell>
          <cell r="W150" t="str">
            <v>资源与环境</v>
          </cell>
        </row>
        <row r="151">
          <cell r="A151" t="str">
            <v>胡茹静</v>
          </cell>
          <cell r="B151" t="str">
            <v>环境研2304班</v>
          </cell>
          <cell r="C151" t="str">
            <v>221123270134</v>
          </cell>
        </row>
        <row r="151">
          <cell r="E151" t="str">
            <v>俞伟婷</v>
          </cell>
          <cell r="F151">
            <v>18258502649</v>
          </cell>
          <cell r="G151" t="str">
            <v>女</v>
          </cell>
          <cell r="H151" t="str">
            <v>汉族</v>
          </cell>
          <cell r="I151" t="str">
            <v>中共预备党员</v>
          </cell>
          <cell r="J151" t="str">
            <v>330382200101062627</v>
          </cell>
          <cell r="K151" t="str">
            <v>20010106</v>
          </cell>
          <cell r="L151" t="str">
            <v>18667142365</v>
          </cell>
          <cell r="M151" t="str">
            <v>德1#A613</v>
          </cell>
          <cell r="N151">
            <v>4</v>
          </cell>
        </row>
        <row r="151">
          <cell r="P151" t="str">
            <v>浙江省/温州市/乐清市</v>
          </cell>
          <cell r="Q151" t="str">
            <v>浙江省温州市乐清市柳市镇曹田前村10路5号</v>
          </cell>
          <cell r="R151" t="str">
            <v>1-1501，胡茹静18667142365</v>
          </cell>
          <cell r="S151" t="str">
            <v>胡余宽|父亲|浙江省杭州市振达电子有限公司个体经营户|13738056789#魏献月|母亲|浙江省杭州市振达电子有限公司个体经营户|13588345488#胡洲翰|弟弟|浙江省杭州市学军中学西溪校区学生|15267081302</v>
          </cell>
          <cell r="T151" t="str">
            <v>杭州</v>
          </cell>
          <cell r="U151" t="str">
            <v>乐清</v>
          </cell>
          <cell r="V151" t="str">
            <v>835357810@qq.com</v>
          </cell>
          <cell r="W151" t="str">
            <v>环境工程</v>
          </cell>
        </row>
        <row r="152">
          <cell r="A152" t="str">
            <v>俞昊天</v>
          </cell>
          <cell r="B152" t="str">
            <v>环境研2304班</v>
          </cell>
          <cell r="C152" t="str">
            <v>221123270141</v>
          </cell>
        </row>
        <row r="152">
          <cell r="E152" t="str">
            <v>何志桥</v>
          </cell>
          <cell r="F152">
            <v>13967110788</v>
          </cell>
          <cell r="G152" t="str">
            <v>男</v>
          </cell>
          <cell r="H152" t="str">
            <v>汉族</v>
          </cell>
          <cell r="I152" t="str">
            <v>中共预备党员</v>
          </cell>
          <cell r="J152" t="str">
            <v>330106200006242710</v>
          </cell>
          <cell r="K152" t="str">
            <v>20000624</v>
          </cell>
          <cell r="L152" t="str">
            <v>15868138514</v>
          </cell>
          <cell r="M152" t="str">
            <v>德2#C110</v>
          </cell>
          <cell r="N152">
            <v>3</v>
          </cell>
        </row>
        <row r="152">
          <cell r="P152" t="str">
            <v>浙江省/杭州市/西湖区</v>
          </cell>
          <cell r="Q152" t="str">
            <v>杭州市西湖区何家埠村俞家10之2号</v>
          </cell>
          <cell r="R152" t="str">
            <v>浙江省杭州市西湖区双浦镇小叔房14-1，俞昊天15868138514</v>
          </cell>
          <cell r="S152" t="str">
            <v>俞国伟|父子|杭州市西湖区转塘街道何家埠社区党总支委员|13588077768#周洪亚|母子|杭州景柔百货商场有限公司主管|13515813750#|||</v>
          </cell>
          <cell r="T152" t="str">
            <v>杭州</v>
          </cell>
          <cell r="U152" t="str">
            <v>涵江</v>
          </cell>
          <cell r="V152" t="str">
            <v>2967481883@qq.com</v>
          </cell>
          <cell r="W152" t="str">
            <v>环境工程</v>
          </cell>
        </row>
        <row r="153">
          <cell r="A153" t="str">
            <v>陈翀</v>
          </cell>
          <cell r="B153" t="str">
            <v>环境研2304班</v>
          </cell>
          <cell r="C153" t="str">
            <v>221123270165</v>
          </cell>
        </row>
        <row r="153">
          <cell r="E153" t="str">
            <v>曾滔</v>
          </cell>
          <cell r="F153">
            <v>18268840611</v>
          </cell>
          <cell r="G153" t="str">
            <v>男</v>
          </cell>
          <cell r="H153" t="str">
            <v>汉族</v>
          </cell>
          <cell r="I153" t="str">
            <v>中共党员</v>
          </cell>
          <cell r="J153" t="str">
            <v>330722200007010316</v>
          </cell>
          <cell r="K153" t="str">
            <v>20000701</v>
          </cell>
          <cell r="L153" t="str">
            <v>18606556442</v>
          </cell>
          <cell r="M153" t="str">
            <v>德2#C108</v>
          </cell>
          <cell r="N153">
            <v>1</v>
          </cell>
        </row>
        <row r="153">
          <cell r="P153" t="str">
            <v>浙江省/金华市/永康市</v>
          </cell>
          <cell r="Q153" t="str">
            <v>东城街道园丁新村7幢1单元301</v>
          </cell>
          <cell r="R153" t="str">
            <v>浙江省永康市北苑小区9幢1603，陈翀18606556442</v>
          </cell>
          <cell r="S153" t="str">
            <v>陈卫东|父亲|自由职业|13967928158#施小平|母亲|永康市清溪初中|15888900776#|||</v>
          </cell>
          <cell r="T153" t="str">
            <v>杭州</v>
          </cell>
          <cell r="U153" t="str">
            <v>永康南</v>
          </cell>
          <cell r="V153" t="str">
            <v>515803839@qq.com</v>
          </cell>
          <cell r="W153" t="str">
            <v>环境工程</v>
          </cell>
        </row>
        <row r="154">
          <cell r="A154" t="str">
            <v>吴煜豪</v>
          </cell>
          <cell r="B154" t="str">
            <v>环境研2304班</v>
          </cell>
          <cell r="C154" t="str">
            <v>221123270167</v>
          </cell>
        </row>
        <row r="154">
          <cell r="E154" t="str">
            <v>何志桥</v>
          </cell>
          <cell r="F154">
            <v>13967110788</v>
          </cell>
          <cell r="G154" t="str">
            <v>男</v>
          </cell>
          <cell r="H154" t="str">
            <v>汉族</v>
          </cell>
          <cell r="I154" t="str">
            <v>共青团员</v>
          </cell>
          <cell r="J154" t="str">
            <v>330501200106177813</v>
          </cell>
          <cell r="K154" t="str">
            <v>20010617</v>
          </cell>
          <cell r="L154" t="str">
            <v>15268262856</v>
          </cell>
          <cell r="M154" t="str">
            <v>德2#C110</v>
          </cell>
          <cell r="N154">
            <v>4</v>
          </cell>
        </row>
        <row r="154">
          <cell r="P154" t="str">
            <v>浙江省/湖州市/南浔区</v>
          </cell>
          <cell r="Q154" t="str">
            <v>浙江省湖州市南浔区双林镇后坝村仲家兜22号</v>
          </cell>
          <cell r="R154" t="str">
            <v>浙江省湖州市南浔区双林镇后坝村仲家兜，吴煜豪15268262856</v>
          </cell>
          <cell r="S154" t="str">
            <v>吴海峰|父亲|个体|13567281352#沈曙英|母亲|个体|15957200868#|||</v>
          </cell>
          <cell r="T154" t="str">
            <v>德清</v>
          </cell>
          <cell r="U154" t="str">
            <v>湖州</v>
          </cell>
          <cell r="V154" t="str">
            <v>2390793876@qq.com</v>
          </cell>
          <cell r="W154" t="str">
            <v>环境工程</v>
          </cell>
        </row>
        <row r="155">
          <cell r="A155" t="str">
            <v>魏豪良</v>
          </cell>
          <cell r="B155" t="str">
            <v>环境研2304班</v>
          </cell>
          <cell r="C155" t="str">
            <v>221123270168</v>
          </cell>
        </row>
        <row r="155">
          <cell r="E155" t="str">
            <v>俞伟婷</v>
          </cell>
          <cell r="F155">
            <v>18258502649</v>
          </cell>
          <cell r="G155" t="str">
            <v>男</v>
          </cell>
          <cell r="H155" t="str">
            <v>汉族</v>
          </cell>
          <cell r="I155" t="str">
            <v>共青团员</v>
          </cell>
          <cell r="J155" t="str">
            <v>140502200111172532</v>
          </cell>
          <cell r="K155" t="str">
            <v>20011117</v>
          </cell>
          <cell r="L155" t="str">
            <v>17326032772</v>
          </cell>
          <cell r="M155" t="str">
            <v>德2#C111</v>
          </cell>
          <cell r="N155">
            <v>4</v>
          </cell>
        </row>
        <row r="155">
          <cell r="P155" t="str">
            <v>山西省/晋城市/城区</v>
          </cell>
          <cell r="Q155" t="str">
            <v>山西省晋城市城区西上庄办事处</v>
          </cell>
          <cell r="R155" t="str">
            <v>山西省晋城市城区庞圪塔村113号1户202室，魏豪良15235602722</v>
          </cell>
          <cell r="S155" t="str">
            <v>魏君杰|父亲|无|15135600181#李云娥|母亲|无|15135604938</v>
          </cell>
          <cell r="T155" t="str">
            <v>杭州</v>
          </cell>
          <cell r="U155" t="str">
            <v>太原南</v>
          </cell>
          <cell r="V155" t="str">
            <v>1401618776@qq.com</v>
          </cell>
          <cell r="W155" t="str">
            <v>环境工程</v>
          </cell>
        </row>
        <row r="156">
          <cell r="A156" t="str">
            <v>邱婉婷</v>
          </cell>
          <cell r="B156" t="str">
            <v>环境研2304班</v>
          </cell>
          <cell r="C156" t="str">
            <v>221123270208</v>
          </cell>
        </row>
        <row r="156">
          <cell r="E156" t="str">
            <v>李非里</v>
          </cell>
          <cell r="F156">
            <v>13868092159</v>
          </cell>
          <cell r="G156" t="str">
            <v>女</v>
          </cell>
          <cell r="H156" t="str">
            <v>汉族</v>
          </cell>
          <cell r="I156" t="str">
            <v>共青团员</v>
          </cell>
          <cell r="J156" t="str">
            <v>330501200007016264</v>
          </cell>
          <cell r="K156" t="str">
            <v>20000701</v>
          </cell>
          <cell r="L156" t="str">
            <v>13083929210</v>
          </cell>
          <cell r="M156" t="str">
            <v>德1#A402</v>
          </cell>
          <cell r="N156">
            <v>4</v>
          </cell>
        </row>
        <row r="156">
          <cell r="P156" t="str">
            <v>浙江省/湖州市/吴兴区</v>
          </cell>
          <cell r="Q156" t="str">
            <v>浙江省湖州市吴兴区东林镇保丰村邱南横16号</v>
          </cell>
          <cell r="R156" t="str">
            <v>浙江省杭州市富阳区富春街道育才西路阳光里21栋701，邱婉婷13083929210</v>
          </cell>
          <cell r="S156" t="str">
            <v>邱建新|父女|新凤鸣集团股份有限公司|13185223733#费跃章|母女|无|13252208823#|||</v>
          </cell>
          <cell r="T156" t="str">
            <v>德清</v>
          </cell>
          <cell r="U156" t="str">
            <v>湖州</v>
          </cell>
          <cell r="V156" t="str">
            <v>2382048361@qq.com</v>
          </cell>
          <cell r="W156" t="str">
            <v>资源与环境</v>
          </cell>
        </row>
        <row r="157">
          <cell r="A157" t="str">
            <v>符鼎越</v>
          </cell>
          <cell r="B157" t="str">
            <v>环境研2304班</v>
          </cell>
          <cell r="C157" t="str">
            <v>221123270210</v>
          </cell>
        </row>
        <row r="157">
          <cell r="E157" t="str">
            <v>董飞龙</v>
          </cell>
          <cell r="F157">
            <v>18758273458</v>
          </cell>
          <cell r="G157" t="str">
            <v>男</v>
          </cell>
          <cell r="H157" t="str">
            <v>汉族</v>
          </cell>
          <cell r="I157" t="str">
            <v>共青团员</v>
          </cell>
          <cell r="J157" t="str">
            <v>330482200108140312</v>
          </cell>
          <cell r="K157" t="str">
            <v>20010814</v>
          </cell>
          <cell r="L157" t="str">
            <v>18767315308</v>
          </cell>
          <cell r="M157" t="str">
            <v>德2#C110</v>
          </cell>
          <cell r="N157">
            <v>2</v>
          </cell>
        </row>
        <row r="157">
          <cell r="P157" t="str">
            <v>浙江省/平湖市</v>
          </cell>
          <cell r="Q157" t="str">
            <v>浙江省平湖市当湖街道海德城逸景苑4幢1单元902室</v>
          </cell>
          <cell r="R157" t="str">
            <v>浙江省嘉兴市平湖市当湖街道海德城4幢902，符鼎越18767315308</v>
          </cell>
          <cell r="S157" t="str">
            <v>胡玲玲|母亲|浙江省平湖市乍浦镇港区供水有限公司会计|13511280631#符卫良|父亲|浙江省嘉兴港区港区供水有限公司董事长|13706731981</v>
          </cell>
          <cell r="T157" t="str">
            <v>德清</v>
          </cell>
          <cell r="U157" t="str">
            <v>嘉善南</v>
          </cell>
          <cell r="V157" t="str">
            <v>1973776466@qq.com</v>
          </cell>
          <cell r="W157" t="str">
            <v>环境工程</v>
          </cell>
        </row>
        <row r="158">
          <cell r="A158" t="str">
            <v>张祚强</v>
          </cell>
          <cell r="B158" t="str">
            <v>环境研2304班</v>
          </cell>
          <cell r="C158" t="str">
            <v>221123270215</v>
          </cell>
        </row>
        <row r="158">
          <cell r="E158" t="str">
            <v>宋爽</v>
          </cell>
          <cell r="F158">
            <v>13606642592</v>
          </cell>
          <cell r="G158" t="str">
            <v>男</v>
          </cell>
          <cell r="H158" t="str">
            <v>汉族</v>
          </cell>
          <cell r="I158" t="str">
            <v>共青团员</v>
          </cell>
          <cell r="J158" t="str">
            <v>362330200110053854</v>
          </cell>
          <cell r="K158" t="str">
            <v>20011005</v>
          </cell>
          <cell r="L158" t="str">
            <v>15707067145</v>
          </cell>
          <cell r="M158" t="str">
            <v>德2#C215</v>
          </cell>
          <cell r="N158">
            <v>4</v>
          </cell>
          <cell r="O158" t="str">
            <v>联培退宿</v>
          </cell>
          <cell r="P158" t="str">
            <v>江西省/上饶市/鄱阳县</v>
          </cell>
          <cell r="Q158" t="str">
            <v>江西省上饶市鄱阳县莲湖乡下岸村</v>
          </cell>
          <cell r="R158" t="str">
            <v>江西省上饶市鄱阳县莲湖乡下岸村254号，张祚强15707067145</v>
          </cell>
          <cell r="S158" t="str">
            <v>张进华|父亲|个体|13155926091#刘爱美|母亲|个体|13387082654#张座雄|哥哥|学生|15570058301</v>
          </cell>
          <cell r="T158" t="str">
            <v>杭州</v>
          </cell>
          <cell r="U158" t="str">
            <v>鄱阳</v>
          </cell>
          <cell r="V158" t="str">
            <v>2802642465@qq.com</v>
          </cell>
          <cell r="W158" t="str">
            <v>资源与环境</v>
          </cell>
        </row>
        <row r="159">
          <cell r="A159" t="str">
            <v>沈天豪</v>
          </cell>
          <cell r="B159" t="str">
            <v>环境研2304班</v>
          </cell>
          <cell r="C159" t="str">
            <v>221123270218</v>
          </cell>
          <cell r="D159" t="str">
            <v>一般困难</v>
          </cell>
          <cell r="E159" t="str">
            <v>曾滔</v>
          </cell>
          <cell r="F159">
            <v>18268840611</v>
          </cell>
          <cell r="G159" t="str">
            <v>男</v>
          </cell>
          <cell r="H159" t="str">
            <v>汉族</v>
          </cell>
          <cell r="I159" t="str">
            <v>共青团员</v>
          </cell>
          <cell r="J159" t="str">
            <v>33072420010815547X</v>
          </cell>
          <cell r="K159" t="str">
            <v>20010815</v>
          </cell>
          <cell r="L159" t="str">
            <v>19858878648</v>
          </cell>
          <cell r="M159" t="str">
            <v>德2#C108</v>
          </cell>
          <cell r="N159">
            <v>2</v>
          </cell>
        </row>
        <row r="159">
          <cell r="P159" t="str">
            <v>浙江省/金华市/东阳市</v>
          </cell>
          <cell r="Q159" t="str">
            <v>浙江省金华市东阳市横店镇沈坎头村</v>
          </cell>
          <cell r="R159" t="str">
            <v>浙江省东阳市横店镇沈坎头村老年协会快递点，沈天豪19858878648</v>
          </cell>
          <cell r="S159" t="str">
            <v>王先兵|父子|家具厂|13420251578#沈红霞|母子|家具厂|13427038052#沈琪琪|姐弟|小学|13757119479</v>
          </cell>
          <cell r="T159" t="str">
            <v>德清</v>
          </cell>
          <cell r="U159" t="str">
            <v>义乌</v>
          </cell>
          <cell r="V159" t="str">
            <v>841034847@qq.com</v>
          </cell>
          <cell r="W159" t="str">
            <v>资源与环境</v>
          </cell>
        </row>
        <row r="160">
          <cell r="A160" t="str">
            <v>田亚东</v>
          </cell>
          <cell r="B160" t="str">
            <v>环境研2304班</v>
          </cell>
          <cell r="C160" t="str">
            <v>221123270222</v>
          </cell>
        </row>
        <row r="160">
          <cell r="E160" t="str">
            <v>曾滔</v>
          </cell>
          <cell r="F160">
            <v>18268840611</v>
          </cell>
          <cell r="G160" t="str">
            <v>男</v>
          </cell>
          <cell r="H160" t="str">
            <v>土家族</v>
          </cell>
          <cell r="I160" t="str">
            <v>群众</v>
          </cell>
          <cell r="J160" t="str">
            <v>522225200101210110</v>
          </cell>
          <cell r="K160" t="str">
            <v>20010121</v>
          </cell>
          <cell r="L160" t="str">
            <v>15086299586</v>
          </cell>
          <cell r="M160" t="str">
            <v>德2#C108</v>
          </cell>
          <cell r="N160">
            <v>3</v>
          </cell>
        </row>
        <row r="160">
          <cell r="P160" t="str">
            <v>贵州省/铜仁市/思南县</v>
          </cell>
          <cell r="Q160" t="str">
            <v>许家坝镇舟水村</v>
          </cell>
          <cell r="R160" t="str">
            <v>浙江省绍兴市嵊州市浦口街道，浦西路288号福莱格服装服饰有限公司 田亚东 15086299586</v>
          </cell>
          <cell r="S160" t="str">
            <v>田维剑|父子|马大王村金丰织厂/普工|18311789568#文碧桃|母子|马大王村金丰织厂/普工|15761376478#田亚娟|姐弟|贵州省中建伟业集团公司 /建筑设计师|18285678019</v>
          </cell>
          <cell r="T160" t="str">
            <v>杭州</v>
          </cell>
          <cell r="U160" t="str">
            <v>铜仁南</v>
          </cell>
          <cell r="V160" t="str">
            <v>3256580390@qq.com</v>
          </cell>
          <cell r="W160" t="str">
            <v>资源与环境</v>
          </cell>
        </row>
        <row r="161">
          <cell r="A161" t="str">
            <v>邱世杰</v>
          </cell>
          <cell r="B161" t="str">
            <v>环境研2304班</v>
          </cell>
          <cell r="C161" t="str">
            <v>221123270226</v>
          </cell>
        </row>
        <row r="161">
          <cell r="E161" t="str">
            <v>宋爽</v>
          </cell>
          <cell r="F161">
            <v>13606642592</v>
          </cell>
          <cell r="G161" t="str">
            <v>男</v>
          </cell>
          <cell r="H161" t="str">
            <v>汉族</v>
          </cell>
          <cell r="I161" t="str">
            <v>共青团员</v>
          </cell>
          <cell r="J161" t="str">
            <v>330501200101011013</v>
          </cell>
          <cell r="K161" t="str">
            <v>20010101</v>
          </cell>
          <cell r="L161" t="str">
            <v>18357253778</v>
          </cell>
          <cell r="M161" t="str">
            <v>德2#C222</v>
          </cell>
          <cell r="N161">
            <v>2</v>
          </cell>
          <cell r="O161" t="str">
            <v>换至C107</v>
          </cell>
          <cell r="P161" t="str">
            <v>浙江省/湖州市/吴兴区</v>
          </cell>
          <cell r="Q161" t="str">
            <v>龙泉街道华丰南区7幢402室</v>
          </cell>
          <cell r="R161" t="str">
            <v>浙江省湖州市吴兴区仁皇山街道御景新城41幢506室，邱世杰18357253778</v>
          </cell>
          <cell r="S161" t="str">
            <v>施新英|母子|吴兴众心钣焊厂|13757293455#邱群荣|父子|吴兴众心钣焊厂|13004274142#|||</v>
          </cell>
          <cell r="T161" t="str">
            <v>德清</v>
          </cell>
          <cell r="U161" t="str">
            <v>湖州</v>
          </cell>
          <cell r="V161" t="str">
            <v>1612294201@qq.com</v>
          </cell>
          <cell r="W161" t="str">
            <v>资源与环境</v>
          </cell>
        </row>
        <row r="162">
          <cell r="A162" t="str">
            <v>牟蔡浩</v>
          </cell>
          <cell r="B162" t="str">
            <v>环境研2305班</v>
          </cell>
          <cell r="C162" t="str">
            <v>211123270004</v>
          </cell>
        </row>
        <row r="162">
          <cell r="E162" t="str">
            <v>张全</v>
          </cell>
          <cell r="F162">
            <v>15267033223</v>
          </cell>
          <cell r="G162" t="str">
            <v>男</v>
          </cell>
          <cell r="H162" t="str">
            <v>汉族</v>
          </cell>
          <cell r="I162" t="str">
            <v>中共党员</v>
          </cell>
          <cell r="J162" t="str">
            <v>331003200005062079</v>
          </cell>
          <cell r="K162" t="str">
            <v>20000506</v>
          </cell>
          <cell r="L162" t="str">
            <v>15867043970</v>
          </cell>
          <cell r="M162" t="str">
            <v>德2#C112</v>
          </cell>
          <cell r="N162">
            <v>2</v>
          </cell>
        </row>
        <row r="162">
          <cell r="P162" t="str">
            <v>浙江省/台州市/黄岩区</v>
          </cell>
          <cell r="Q162" t="str">
            <v>浙江省台州市黄岩区茅畲乡下街村44号</v>
          </cell>
          <cell r="R162" t="str">
            <v>浙江省台州市黄岩区北阳镇鲍记溪鱼饭店，牟蔡浩15867043970</v>
          </cell>
          <cell r="S162" t="str">
            <v>牟良志|父子|自由职业|13655066070#蔡云荷|母子|自由职业|15906863369#|||</v>
          </cell>
          <cell r="T162" t="str">
            <v>杭州</v>
          </cell>
          <cell r="U162" t="str">
            <v>厦门</v>
          </cell>
          <cell r="V162" t="str">
            <v>1316074269@qq.com</v>
          </cell>
          <cell r="W162" t="str">
            <v>环境科学与工程</v>
          </cell>
        </row>
        <row r="163">
          <cell r="A163" t="str">
            <v>李沅真</v>
          </cell>
          <cell r="B163" t="str">
            <v>环境研2305班</v>
          </cell>
          <cell r="C163" t="str">
            <v>211123270008</v>
          </cell>
          <cell r="D163" t="str">
            <v>特别困难</v>
          </cell>
          <cell r="E163" t="str">
            <v>徐超</v>
          </cell>
          <cell r="F163">
            <v>13858003441</v>
          </cell>
          <cell r="G163" t="str">
            <v>女</v>
          </cell>
          <cell r="H163" t="str">
            <v>汉族</v>
          </cell>
          <cell r="I163" t="str">
            <v>共青团员</v>
          </cell>
          <cell r="J163" t="str">
            <v>410381200009285549</v>
          </cell>
          <cell r="K163" t="str">
            <v>20000928</v>
          </cell>
          <cell r="L163" t="str">
            <v>16639420509</v>
          </cell>
          <cell r="M163" t="str">
            <v>德1#C127</v>
          </cell>
          <cell r="N163">
            <v>2</v>
          </cell>
          <cell r="O163" t="str">
            <v>联培退宿</v>
          </cell>
          <cell r="P163" t="str">
            <v>河南省/洛阳市/洛龙区</v>
          </cell>
          <cell r="Q163" t="str">
            <v>河南省偃师市大口镇肖村</v>
          </cell>
          <cell r="R163" t="str">
            <v>河南省洛阳市偃师区大口镇肖村，李沅真16639420509</v>
          </cell>
          <cell r="S163" t="str">
            <v>李真真|姐姐|无|18336793352#|||#|母亲 务农|父亲 务农|</v>
          </cell>
          <cell r="T163" t="str">
            <v>德清</v>
          </cell>
          <cell r="U163" t="str">
            <v>洛阳</v>
          </cell>
          <cell r="V163" t="str">
            <v>1452162780@qq.com</v>
          </cell>
          <cell r="W163" t="str">
            <v>环境科学与工程</v>
          </cell>
        </row>
        <row r="164">
          <cell r="A164" t="str">
            <v>王慧允</v>
          </cell>
          <cell r="B164" t="str">
            <v>环境研2305班</v>
          </cell>
          <cell r="C164" t="str">
            <v>211123270009</v>
          </cell>
          <cell r="D164" t="str">
            <v>一般困难</v>
          </cell>
          <cell r="E164" t="str">
            <v>张全</v>
          </cell>
          <cell r="F164">
            <v>15267033223</v>
          </cell>
          <cell r="G164" t="str">
            <v>女</v>
          </cell>
          <cell r="H164" t="str">
            <v>汉族</v>
          </cell>
          <cell r="I164" t="str">
            <v>共青团员</v>
          </cell>
          <cell r="J164" t="str">
            <v>412701200003113043</v>
          </cell>
          <cell r="K164" t="str">
            <v>20000311</v>
          </cell>
          <cell r="L164" t="str">
            <v>15518054112</v>
          </cell>
          <cell r="M164" t="str">
            <v>德1#C123</v>
          </cell>
          <cell r="N164">
            <v>4</v>
          </cell>
        </row>
        <row r="164">
          <cell r="P164" t="str">
            <v>河南省/周口市/川汇区</v>
          </cell>
          <cell r="Q164" t="str">
            <v>河南省周口市川汇区南郊乡西小王庄村</v>
          </cell>
          <cell r="R164" t="str">
            <v>河南省周口市川汇区南郊乡西小王庄，王慧允15518054112</v>
          </cell>
          <cell r="S164" t="str">
            <v>王新全|父亲|务农|13461377868#胡丽霞|母亲|务农|15839425680#|||</v>
          </cell>
          <cell r="T164" t="str">
            <v>德清</v>
          </cell>
          <cell r="U164" t="str">
            <v>周口东</v>
          </cell>
          <cell r="V164" t="str">
            <v>2634683153@qq.com</v>
          </cell>
          <cell r="W164" t="str">
            <v>环境科学与工程</v>
          </cell>
        </row>
        <row r="165">
          <cell r="A165" t="str">
            <v>任芳芳</v>
          </cell>
          <cell r="B165" t="str">
            <v>环境研2305班</v>
          </cell>
          <cell r="C165" t="str">
            <v>211123270011</v>
          </cell>
        </row>
        <row r="165">
          <cell r="E165" t="str">
            <v>金航标</v>
          </cell>
          <cell r="F165">
            <v>15088295690</v>
          </cell>
          <cell r="G165" t="str">
            <v>女</v>
          </cell>
          <cell r="H165" t="str">
            <v>汉族</v>
          </cell>
          <cell r="I165" t="str">
            <v>共青团员</v>
          </cell>
          <cell r="J165" t="str">
            <v>412828199805142524</v>
          </cell>
          <cell r="K165" t="str">
            <v>19980514</v>
          </cell>
          <cell r="L165" t="str">
            <v>18657661952</v>
          </cell>
          <cell r="M165" t="str">
            <v>德1#C103</v>
          </cell>
          <cell r="N165">
            <v>3</v>
          </cell>
        </row>
        <row r="165">
          <cell r="P165" t="str">
            <v>河南省/驻马店市/新蔡县</v>
          </cell>
          <cell r="Q165" t="str">
            <v>棠村镇任小寨村任大寨东队</v>
          </cell>
          <cell r="R165" t="str">
            <v>浙江省台州市温岭市新河镇后街新村新屋里128号，任芳芳18657661952</v>
          </cell>
          <cell r="S165" t="str">
            <v>任德学|父亲|自营|13095764133#陈素琴|母亲|自营|18989671960#|||</v>
          </cell>
          <cell r="T165" t="str">
            <v>德清</v>
          </cell>
          <cell r="U165" t="str">
            <v>驻马店</v>
          </cell>
          <cell r="V165" t="str">
            <v>renthewind@qq.com</v>
          </cell>
          <cell r="W165" t="str">
            <v>环境科学与工程</v>
          </cell>
        </row>
        <row r="166">
          <cell r="A166" t="str">
            <v>刘畅</v>
          </cell>
          <cell r="B166" t="str">
            <v>环境研2305班</v>
          </cell>
          <cell r="C166" t="str">
            <v>211123270015</v>
          </cell>
        </row>
        <row r="166">
          <cell r="E166" t="str">
            <v>赵美蓉</v>
          </cell>
          <cell r="F166" t="str">
            <v>13989801589</v>
          </cell>
          <cell r="G166" t="str">
            <v>女</v>
          </cell>
          <cell r="H166" t="str">
            <v>汉族</v>
          </cell>
          <cell r="I166" t="str">
            <v>共青团员</v>
          </cell>
          <cell r="J166" t="str">
            <v>210403200203270921</v>
          </cell>
          <cell r="K166" t="str">
            <v>20020327</v>
          </cell>
          <cell r="L166" t="str">
            <v>13130320116</v>
          </cell>
          <cell r="M166" t="str">
            <v>德1#A416</v>
          </cell>
          <cell r="N166">
            <v>1</v>
          </cell>
        </row>
        <row r="166">
          <cell r="P166" t="str">
            <v>山东省/泰安市/新泰市</v>
          </cell>
          <cell r="Q166" t="str">
            <v>辽宁省抚顺市东洲区平山街道平山四街11-1号楼4单元402号</v>
          </cell>
          <cell r="R166" t="str">
            <v>辽宁省抚顺市东洲区平山街道栗华社区25号楼4单元103，刘畅13130320116</v>
          </cell>
          <cell r="S166" t="str">
            <v>刘茂龙|父女|无|13125510117#岳增红|母女|无|18241309912#|||</v>
          </cell>
          <cell r="T166" t="str">
            <v>杭州</v>
          </cell>
          <cell r="U166" t="str">
            <v>抚顺</v>
          </cell>
          <cell r="V166" t="str">
            <v>2479534770@qq.com</v>
          </cell>
          <cell r="W166" t="str">
            <v>环境科学与工程</v>
          </cell>
        </row>
        <row r="167">
          <cell r="A167" t="str">
            <v>林豪</v>
          </cell>
          <cell r="B167" t="str">
            <v>环境研2305班</v>
          </cell>
          <cell r="C167" t="str">
            <v>211123270022</v>
          </cell>
        </row>
        <row r="167">
          <cell r="E167" t="str">
            <v>周珊珊</v>
          </cell>
          <cell r="F167">
            <v>13777806251</v>
          </cell>
          <cell r="G167" t="str">
            <v>男</v>
          </cell>
          <cell r="H167" t="str">
            <v>汉族</v>
          </cell>
          <cell r="I167" t="str">
            <v>共青团员</v>
          </cell>
          <cell r="J167" t="str">
            <v>330328200010193914</v>
          </cell>
          <cell r="K167" t="str">
            <v>20001019</v>
          </cell>
          <cell r="L167" t="str">
            <v>18268833283</v>
          </cell>
          <cell r="M167" t="str">
            <v>德2#B107</v>
          </cell>
          <cell r="N167">
            <v>1</v>
          </cell>
          <cell r="O167" t="str">
            <v>联培退宿</v>
          </cell>
          <cell r="P167" t="str">
            <v>浙江省/温州市/文成县</v>
          </cell>
          <cell r="Q167" t="str">
            <v>浙江省温州市文成县唐山村</v>
          </cell>
          <cell r="R167" t="str">
            <v>浙江省杭州市临平区乔司街道东冠逸景15-1-201，林豪19883004269</v>
          </cell>
          <cell r="S167" t="str">
            <v>林圣凑|父亲|个体|18268829333#毛彩根|母亲|个体|15068813602#林芙蓉|姐姐|浙江省老年活动中心/出纳|15858193527</v>
          </cell>
          <cell r="T167" t="str">
            <v/>
          </cell>
          <cell r="U167" t="str">
            <v/>
          </cell>
          <cell r="V167" t="str">
            <v>527962056@qq.com</v>
          </cell>
          <cell r="W167" t="str">
            <v>环境科学与工程</v>
          </cell>
        </row>
        <row r="168">
          <cell r="A168" t="str">
            <v>赵艳楠</v>
          </cell>
          <cell r="B168" t="str">
            <v>环境研2305班</v>
          </cell>
          <cell r="C168" t="str">
            <v>211123270025</v>
          </cell>
        </row>
        <row r="168">
          <cell r="E168" t="str">
            <v>岳思青</v>
          </cell>
          <cell r="F168">
            <v>13656675147</v>
          </cell>
          <cell r="G168" t="str">
            <v>女</v>
          </cell>
          <cell r="H168" t="str">
            <v>汉族</v>
          </cell>
          <cell r="I168" t="str">
            <v>共青团员</v>
          </cell>
          <cell r="J168" t="str">
            <v>371424200109062429</v>
          </cell>
          <cell r="K168" t="str">
            <v>20010906</v>
          </cell>
          <cell r="L168" t="str">
            <v>17861820165</v>
          </cell>
          <cell r="M168" t="str">
            <v>德1#C127</v>
          </cell>
          <cell r="N168">
            <v>4</v>
          </cell>
        </row>
        <row r="168">
          <cell r="P168" t="str">
            <v>山东省/德州市/临邑县</v>
          </cell>
          <cell r="Q168" t="str">
            <v>山东省德州市临邑县翟家镇翟家村1139号</v>
          </cell>
          <cell r="R168" t="str">
            <v>山东省德州市临邑县翟家镇翟家小区，赵艳楠17861820165</v>
          </cell>
          <cell r="S168" t="str">
            <v>赵庆锋|父亲|德平镇镇政府|183 1581 2157#孙海英|母亲|翟家中学小学部|150 6924 6458#赵浩鸣|弟弟|学生|无</v>
          </cell>
          <cell r="T168" t="str">
            <v>德清</v>
          </cell>
          <cell r="U168" t="str">
            <v>德州东</v>
          </cell>
          <cell r="V168" t="str">
            <v>2692491640@qq.com</v>
          </cell>
          <cell r="W168" t="str">
            <v>环境科学与工程</v>
          </cell>
        </row>
        <row r="169">
          <cell r="A169" t="str">
            <v>祝雨桐</v>
          </cell>
          <cell r="B169" t="str">
            <v>环境研2305班</v>
          </cell>
          <cell r="C169" t="str">
            <v>211123270029</v>
          </cell>
        </row>
        <row r="169">
          <cell r="E169" t="str">
            <v>王彬斌</v>
          </cell>
          <cell r="F169">
            <v>13777418822</v>
          </cell>
          <cell r="G169" t="str">
            <v>女</v>
          </cell>
          <cell r="H169" t="str">
            <v>汉族</v>
          </cell>
          <cell r="I169" t="str">
            <v>共青团员</v>
          </cell>
          <cell r="J169" t="str">
            <v>331082200210030020</v>
          </cell>
          <cell r="K169" t="str">
            <v>20021003</v>
          </cell>
          <cell r="L169" t="str">
            <v>15957609798</v>
          </cell>
          <cell r="M169" t="str">
            <v>德1#C125</v>
          </cell>
          <cell r="N169">
            <v>3</v>
          </cell>
        </row>
        <row r="169">
          <cell r="P169" t="str">
            <v>浙江省/台州市/临海市</v>
          </cell>
          <cell r="Q169" t="str">
            <v>浙江省台州市临海市大洋街道大洋社区2-2幢2单元602室</v>
          </cell>
          <cell r="R169" t="str">
            <v>浙江省台州市临海市大洋社区2-2幢2单元602室，祝雨桐15957609798</v>
          </cell>
          <cell r="S169" t="str">
            <v>石英|母亲|浙江省台州市临海市回浦实验中学|13777675586#祝国学|父亲|浙江省台州市临海市外国语学校|13777675886#|||</v>
          </cell>
          <cell r="T169" t="str">
            <v>德清</v>
          </cell>
          <cell r="U169" t="str">
            <v>临海</v>
          </cell>
          <cell r="V169" t="str">
            <v>1765464772@qq.com</v>
          </cell>
          <cell r="W169" t="str">
            <v>环境科学与工程</v>
          </cell>
        </row>
        <row r="170">
          <cell r="A170" t="str">
            <v>郑呓书</v>
          </cell>
          <cell r="B170" t="str">
            <v>环境研2305班</v>
          </cell>
          <cell r="C170" t="str">
            <v>211123270050</v>
          </cell>
        </row>
        <row r="170">
          <cell r="E170" t="str">
            <v>陈源琛</v>
          </cell>
          <cell r="F170">
            <v>18969093278</v>
          </cell>
          <cell r="G170" t="str">
            <v>女</v>
          </cell>
          <cell r="H170" t="str">
            <v>汉族</v>
          </cell>
          <cell r="I170" t="str">
            <v>中共预备党员</v>
          </cell>
          <cell r="J170" t="str">
            <v>330881200101101922</v>
          </cell>
          <cell r="K170" t="str">
            <v>20010110</v>
          </cell>
          <cell r="L170" t="str">
            <v>18357093287</v>
          </cell>
          <cell r="M170" t="str">
            <v>德1#A419</v>
          </cell>
          <cell r="N170">
            <v>1</v>
          </cell>
        </row>
        <row r="170">
          <cell r="P170" t="str">
            <v>浙江省/衢州市/江山市</v>
          </cell>
          <cell r="Q170" t="str">
            <v>浙江省江山市虎山街道双龙村外垄20号</v>
          </cell>
          <cell r="R170" t="str">
            <v>浙江省衢州市江山市碗窑乡凤凰山一区13号，郑呓书18357093287</v>
          </cell>
          <cell r="S170" t="str">
            <v>郑惠成|父女|浙江省江山市虎山街道双龙村村委会|13757041361#郑冬菊|母女|浙江省江山市百草堂大药房仓库|13867006129#|||</v>
          </cell>
          <cell r="T170" t="str">
            <v>德清</v>
          </cell>
          <cell r="U170" t="str">
            <v>江山</v>
          </cell>
          <cell r="V170" t="str">
            <v>1403248804@qq.com</v>
          </cell>
          <cell r="W170" t="str">
            <v>环境科学与工程</v>
          </cell>
        </row>
        <row r="171">
          <cell r="A171" t="str">
            <v>罗加庆</v>
          </cell>
          <cell r="B171" t="str">
            <v>环境研2305班</v>
          </cell>
          <cell r="C171" t="str">
            <v>211123270056</v>
          </cell>
        </row>
        <row r="171">
          <cell r="E171" t="str">
            <v>成东</v>
          </cell>
          <cell r="F171">
            <v>18086011625</v>
          </cell>
          <cell r="G171" t="str">
            <v>男</v>
          </cell>
          <cell r="H171" t="str">
            <v>汉族</v>
          </cell>
          <cell r="I171" t="str">
            <v>共青团员</v>
          </cell>
          <cell r="J171" t="str">
            <v>340826200105201098</v>
          </cell>
          <cell r="K171" t="str">
            <v>20010520</v>
          </cell>
          <cell r="L171" t="str">
            <v>19855669134</v>
          </cell>
          <cell r="M171" t="str">
            <v>德2#C112</v>
          </cell>
          <cell r="N171">
            <v>1</v>
          </cell>
        </row>
        <row r="171">
          <cell r="P171" t="str">
            <v>安徽省/安庆市/宿松县</v>
          </cell>
          <cell r="Q171" t="str">
            <v>安徽省安庆市宿松县洲头乡金坝村中灯组32号</v>
          </cell>
          <cell r="R171" t="str">
            <v>安徽省安庆市宿松县洲头乡金坝村中灯组32号，罗加庆19855669134</v>
          </cell>
          <cell r="S171" t="str">
            <v>陶善娥|母子|务农|15178641008#|||#|||</v>
          </cell>
          <cell r="T171" t="str">
            <v>德清</v>
          </cell>
          <cell r="U171" t="str">
            <v>宿松东</v>
          </cell>
          <cell r="V171" t="str">
            <v>870821210@qq.com</v>
          </cell>
          <cell r="W171" t="str">
            <v>环境科学与工程</v>
          </cell>
        </row>
        <row r="172">
          <cell r="A172" t="str">
            <v>陈婷娜</v>
          </cell>
          <cell r="B172" t="str">
            <v>环境研2305班</v>
          </cell>
          <cell r="C172" t="str">
            <v>211123270075</v>
          </cell>
        </row>
        <row r="172">
          <cell r="E172" t="str">
            <v>陈源琛</v>
          </cell>
          <cell r="F172">
            <v>18969093278</v>
          </cell>
          <cell r="G172" t="str">
            <v>女</v>
          </cell>
          <cell r="H172" t="str">
            <v>汉族</v>
          </cell>
          <cell r="I172" t="str">
            <v>共青团员</v>
          </cell>
          <cell r="J172" t="str">
            <v>352202200103174823</v>
          </cell>
          <cell r="K172" t="str">
            <v>20010317</v>
          </cell>
          <cell r="L172" t="str">
            <v>18950586027</v>
          </cell>
          <cell r="M172" t="str">
            <v>德1#A419</v>
          </cell>
          <cell r="N172">
            <v>2</v>
          </cell>
        </row>
        <row r="172">
          <cell r="P172" t="str">
            <v>福建省/宁德市/福安市</v>
          </cell>
          <cell r="Q172" t="str">
            <v>福建省福安市晓阳镇龙洋村刘家洋7号</v>
          </cell>
          <cell r="R172" t="str">
            <v>福建省宁德市福安市城北街道富春路130-6开开木门，陈婷娜18950586027</v>
          </cell>
          <cell r="S172" t="str">
            <v>陈贵全|父女关系|福建省宁德市福安市开开木门|17759333966#陈新玉|母女关系|福建省宁德市福安市开开木门|18060333100#|||</v>
          </cell>
          <cell r="T172" t="str">
            <v>德清</v>
          </cell>
          <cell r="U172" t="str">
            <v>福安</v>
          </cell>
          <cell r="V172" t="str">
            <v>2583159814@qq.com</v>
          </cell>
          <cell r="W172" t="str">
            <v>环境科学与工程</v>
          </cell>
        </row>
        <row r="173">
          <cell r="A173" t="str">
            <v>冯艾琪</v>
          </cell>
          <cell r="B173" t="str">
            <v>环境研2305班</v>
          </cell>
          <cell r="C173" t="str">
            <v>211123270083</v>
          </cell>
        </row>
        <row r="173">
          <cell r="E173" t="str">
            <v>赵美蓉</v>
          </cell>
          <cell r="F173" t="str">
            <v>13989801589</v>
          </cell>
          <cell r="G173" t="str">
            <v>男</v>
          </cell>
          <cell r="H173" t="str">
            <v>蒙古族</v>
          </cell>
          <cell r="I173" t="str">
            <v>共青团员</v>
          </cell>
          <cell r="J173" t="str">
            <v>152326200112200017</v>
          </cell>
          <cell r="K173" t="str">
            <v>20011220</v>
          </cell>
          <cell r="L173" t="str">
            <v>13282967510</v>
          </cell>
          <cell r="M173" t="str">
            <v>德2#C114</v>
          </cell>
          <cell r="N173">
            <v>3</v>
          </cell>
        </row>
        <row r="173">
          <cell r="P173" t="str">
            <v>内蒙古自治区/通辽市/奈曼旗</v>
          </cell>
          <cell r="Q173" t="str">
            <v>内蒙古通辽市奈曼旗大镇东星社区</v>
          </cell>
          <cell r="R173" t="str">
            <v>内蒙古通辽市奈曼旗大沁他拉镇青山花园小区19-4-201，冯艾琪13282967510</v>
          </cell>
          <cell r="S173" t="str">
            <v>冯永志|父亲|个体|13847560338#刘桂英|母亲|个体|13948546464</v>
          </cell>
          <cell r="T173" t="str">
            <v>杭州</v>
          </cell>
          <cell r="U173" t="str">
            <v>奈曼</v>
          </cell>
          <cell r="V173" t="str">
            <v>18547543180@163.com</v>
          </cell>
          <cell r="W173" t="str">
            <v>环境科学与工程</v>
          </cell>
        </row>
        <row r="174">
          <cell r="A174" t="str">
            <v>汤媛</v>
          </cell>
          <cell r="B174" t="str">
            <v>环境研2305班</v>
          </cell>
          <cell r="C174" t="str">
            <v>221123270093</v>
          </cell>
        </row>
        <row r="174">
          <cell r="E174" t="str">
            <v>赵美蓉</v>
          </cell>
          <cell r="F174" t="str">
            <v>13989801589</v>
          </cell>
          <cell r="G174" t="str">
            <v>女</v>
          </cell>
          <cell r="H174" t="str">
            <v>汉族</v>
          </cell>
          <cell r="I174" t="str">
            <v>中共预备党员</v>
          </cell>
          <cell r="J174" t="str">
            <v>362227200101182925</v>
          </cell>
          <cell r="K174" t="str">
            <v>20010118</v>
          </cell>
          <cell r="L174" t="str">
            <v>18296510580</v>
          </cell>
          <cell r="M174" t="str">
            <v>德1#A416</v>
          </cell>
          <cell r="N174">
            <v>3</v>
          </cell>
        </row>
        <row r="174">
          <cell r="P174" t="str">
            <v>江西省/宜春市/万载县</v>
          </cell>
          <cell r="Q174" t="str">
            <v>黄茅镇新泉村株树组47号</v>
          </cell>
          <cell r="R174" t="str">
            <v>江西省宜春市万载县黄茅镇新泉村，汤媛18296510580</v>
          </cell>
          <cell r="S174" t="str">
            <v>汤本秋|父女|务工|15979540955#彭会英|母女|务工|18146757912#汤欢|姐弟|务工|18479528990</v>
          </cell>
          <cell r="T174" t="str">
            <v>德清</v>
          </cell>
          <cell r="U174" t="str">
            <v>南昌</v>
          </cell>
          <cell r="V174" t="str">
            <v>1774902840@qq.com</v>
          </cell>
          <cell r="W174" t="str">
            <v>环境工程</v>
          </cell>
        </row>
        <row r="175">
          <cell r="A175" t="str">
            <v>潘可</v>
          </cell>
          <cell r="B175" t="str">
            <v>环境研2305班</v>
          </cell>
          <cell r="C175" t="str">
            <v>221123270101</v>
          </cell>
        </row>
        <row r="175">
          <cell r="E175" t="str">
            <v>巩莉</v>
          </cell>
          <cell r="F175">
            <v>17858609303</v>
          </cell>
          <cell r="G175" t="str">
            <v>女</v>
          </cell>
          <cell r="H175" t="str">
            <v>汉族</v>
          </cell>
          <cell r="I175" t="str">
            <v>共青团员</v>
          </cell>
          <cell r="J175" t="str">
            <v>331024200107200382</v>
          </cell>
          <cell r="K175" t="str">
            <v>20010720</v>
          </cell>
          <cell r="L175" t="str">
            <v>17858285836</v>
          </cell>
          <cell r="M175" t="str">
            <v>德1#C125</v>
          </cell>
          <cell r="N175">
            <v>4</v>
          </cell>
        </row>
        <row r="175">
          <cell r="P175" t="str">
            <v>浙江省/台州市/仙居县</v>
          </cell>
          <cell r="Q175" t="str">
            <v>浙江省台州市仙居县横溪镇五都潘村3路4幢1号</v>
          </cell>
          <cell r="R175" t="str">
            <v>浙江省台州市仙居县南峰街道泰和中路悦公馆9幢2单元2401，潘可15057292896</v>
          </cell>
          <cell r="S175" t="str">
            <v>泮芝宏|父亲|浙江福正集团内勤|13958513589#|||#|||</v>
          </cell>
          <cell r="T175" t="str">
            <v>德清</v>
          </cell>
          <cell r="U175" t="str">
            <v>仙居南</v>
          </cell>
          <cell r="V175" t="str">
            <v>823194082@qq.com</v>
          </cell>
          <cell r="W175" t="str">
            <v>环境工程</v>
          </cell>
        </row>
        <row r="176">
          <cell r="A176" t="str">
            <v>王奕翔</v>
          </cell>
          <cell r="B176" t="str">
            <v>环境研2305班</v>
          </cell>
          <cell r="C176" t="str">
            <v>221123270102</v>
          </cell>
        </row>
        <row r="176">
          <cell r="E176" t="str">
            <v>张全</v>
          </cell>
          <cell r="F176">
            <v>15267033223</v>
          </cell>
          <cell r="G176" t="str">
            <v>男</v>
          </cell>
          <cell r="H176" t="str">
            <v>汉族</v>
          </cell>
          <cell r="I176" t="str">
            <v>中共党员</v>
          </cell>
          <cell r="J176" t="str">
            <v>330724200011040713</v>
          </cell>
          <cell r="K176" t="str">
            <v>20001104</v>
          </cell>
          <cell r="L176" t="str">
            <v>18395919931</v>
          </cell>
          <cell r="M176" t="str">
            <v>德2#C112</v>
          </cell>
          <cell r="N176">
            <v>3</v>
          </cell>
        </row>
        <row r="176">
          <cell r="P176" t="str">
            <v>浙江省/金华市/东阳市</v>
          </cell>
          <cell r="Q176" t="str">
            <v>浙江省金华市东阳市白云街道昆溪社区塘麻车87号</v>
          </cell>
          <cell r="R176" t="str">
            <v>浙江省东阳市白云街道塘麻车87号，王奕翔18395919931</v>
          </cell>
          <cell r="S176" t="str">
            <v>王志强|父|东阳市合兴金银丝材料有限公司|15925967718#卢彩平|母|东阳市邦存内衣厂|15957904957#|||</v>
          </cell>
          <cell r="T176" t="str">
            <v>德清</v>
          </cell>
          <cell r="U176" t="str">
            <v>义乌</v>
          </cell>
          <cell r="V176" t="str">
            <v>1362123013@qq.com</v>
          </cell>
          <cell r="W176" t="str">
            <v>资源与环境</v>
          </cell>
        </row>
        <row r="177">
          <cell r="A177" t="str">
            <v>陈丽莎</v>
          </cell>
          <cell r="B177" t="str">
            <v>环境研2305班</v>
          </cell>
          <cell r="C177" t="str">
            <v>221123270113</v>
          </cell>
        </row>
        <row r="177">
          <cell r="E177" t="str">
            <v>徐超</v>
          </cell>
          <cell r="F177">
            <v>13858003441</v>
          </cell>
          <cell r="G177" t="str">
            <v>女</v>
          </cell>
          <cell r="H177" t="str">
            <v>汉族</v>
          </cell>
          <cell r="I177" t="str">
            <v>中共预备党员</v>
          </cell>
          <cell r="J177" t="str">
            <v>330727200010065221</v>
          </cell>
          <cell r="K177" t="str">
            <v>20001006</v>
          </cell>
          <cell r="L177" t="str">
            <v>18367911602</v>
          </cell>
          <cell r="M177" t="str">
            <v>德1#C127</v>
          </cell>
          <cell r="N177">
            <v>3</v>
          </cell>
          <cell r="O177" t="str">
            <v>联培退宿</v>
          </cell>
          <cell r="P177" t="str">
            <v>浙江省/金华市/磐安县</v>
          </cell>
          <cell r="Q177" t="str">
            <v>浙江省磐安县大盘镇光明村一保363号</v>
          </cell>
          <cell r="R177" t="str">
            <v>浙江省金华市磐安县时代广场15幢901，陈丽莎18367911602</v>
          </cell>
          <cell r="S177" t="str">
            <v>陈德新|父女|农民|13967965535#陈玉珍|母女|农民|18267968582#陈炫仰|姐弟|学生|</v>
          </cell>
          <cell r="T177" t="str">
            <v>德清</v>
          </cell>
          <cell r="U177" t="str">
            <v>磐安南</v>
          </cell>
          <cell r="V177" t="str">
            <v>1299220558@qq.com</v>
          </cell>
          <cell r="W177" t="str">
            <v>环境工程</v>
          </cell>
        </row>
        <row r="178">
          <cell r="A178" t="str">
            <v>周巧巧</v>
          </cell>
          <cell r="B178" t="str">
            <v>环境研2305班</v>
          </cell>
          <cell r="C178" t="str">
            <v>221123270119</v>
          </cell>
        </row>
        <row r="178">
          <cell r="E178" t="str">
            <v>马云</v>
          </cell>
          <cell r="F178">
            <v>13857135183</v>
          </cell>
          <cell r="G178" t="str">
            <v>女</v>
          </cell>
          <cell r="H178" t="str">
            <v>汉族</v>
          </cell>
          <cell r="I178" t="str">
            <v>共青团员</v>
          </cell>
          <cell r="J178" t="str">
            <v>330328199812261821</v>
          </cell>
          <cell r="K178" t="str">
            <v>19981226</v>
          </cell>
          <cell r="L178" t="str">
            <v>18857370261</v>
          </cell>
          <cell r="M178" t="str">
            <v>德1#A419</v>
          </cell>
          <cell r="N178">
            <v>4</v>
          </cell>
        </row>
        <row r="178">
          <cell r="P178" t="str">
            <v>浙江省/温州市/文成县</v>
          </cell>
          <cell r="Q178" t="str">
            <v>浙江省文成县百丈漈镇淡阳村</v>
          </cell>
          <cell r="R178" t="str">
            <v>浙江省嘉兴市秀洲区油车港镇东方路与正阳西路交叉口北金地艺境4栋2201室，周巧巧18857370261</v>
          </cell>
          <cell r="S178" t="str">
            <v>周有亲|父女|Conf Tech Division|00390522084978#赵月莲|母女|Conf Tech Division|00393778282029#|||</v>
          </cell>
          <cell r="T178" t="str">
            <v>德清</v>
          </cell>
          <cell r="U178" t="str">
            <v>温州</v>
          </cell>
          <cell r="V178" t="str">
            <v>1016607455@qq.com</v>
          </cell>
          <cell r="W178" t="str">
            <v>环境工程</v>
          </cell>
        </row>
        <row r="179">
          <cell r="A179" t="str">
            <v>刘林</v>
          </cell>
          <cell r="B179" t="str">
            <v>环境研2305班</v>
          </cell>
          <cell r="C179" t="str">
            <v>221123270122</v>
          </cell>
        </row>
        <row r="179">
          <cell r="E179" t="str">
            <v>金航标</v>
          </cell>
          <cell r="F179">
            <v>15088295690</v>
          </cell>
          <cell r="G179" t="str">
            <v>男</v>
          </cell>
          <cell r="H179" t="str">
            <v>汉族</v>
          </cell>
          <cell r="I179" t="str">
            <v>共青团员</v>
          </cell>
          <cell r="J179" t="str">
            <v>362203200101076814</v>
          </cell>
          <cell r="K179" t="str">
            <v>20010107</v>
          </cell>
          <cell r="L179" t="str">
            <v>18770579871</v>
          </cell>
          <cell r="M179" t="str">
            <v>德2#C113</v>
          </cell>
          <cell r="N179">
            <v>2</v>
          </cell>
        </row>
        <row r="179">
          <cell r="P179" t="str">
            <v>江西省/宜春市/樟树市</v>
          </cell>
          <cell r="Q179" t="str">
            <v>江西省宜春市樟树市昌付镇</v>
          </cell>
          <cell r="R179" t="str">
            <v>广东省深圳市罗湖区黄贝岭村华侨新村2栋205，刘林18770579871</v>
          </cell>
          <cell r="S179" t="str">
            <v>刘建芽|父亲|深圳打工|18718697542</v>
          </cell>
          <cell r="T179" t="str">
            <v>德清</v>
          </cell>
          <cell r="U179" t="str">
            <v>樟树东</v>
          </cell>
          <cell r="V179" t="str">
            <v>1309961591@qq.com</v>
          </cell>
          <cell r="W179" t="str">
            <v>资源与环境</v>
          </cell>
        </row>
        <row r="180">
          <cell r="A180" t="str">
            <v>贾欣悦</v>
          </cell>
          <cell r="B180" t="str">
            <v>环境研2305班</v>
          </cell>
          <cell r="C180" t="str">
            <v>221123270123</v>
          </cell>
          <cell r="D180" t="str">
            <v>一般困难</v>
          </cell>
          <cell r="E180" t="str">
            <v>周珊珊</v>
          </cell>
          <cell r="F180">
            <v>13777806251</v>
          </cell>
          <cell r="G180" t="str">
            <v>女</v>
          </cell>
          <cell r="H180" t="str">
            <v>汉族</v>
          </cell>
          <cell r="I180" t="str">
            <v>群众</v>
          </cell>
          <cell r="J180" t="str">
            <v>130225200105150026</v>
          </cell>
          <cell r="K180" t="str">
            <v>20010515</v>
          </cell>
          <cell r="L180" t="str">
            <v>17832736722</v>
          </cell>
          <cell r="M180" t="str">
            <v>德1#A619</v>
          </cell>
          <cell r="N180">
            <v>1</v>
          </cell>
        </row>
        <row r="180">
          <cell r="P180" t="str">
            <v>河北省/唐山市/乐亭县</v>
          </cell>
          <cell r="Q180" t="str">
            <v>河北省唐山市乐亭县乐亭镇乐新路56号</v>
          </cell>
          <cell r="R180" t="str">
            <v>河北省唐山市乐亭县乐安街道乐安小区a区137栋2门，贾欣悦17832736722</v>
          </cell>
          <cell r="S180" t="str">
            <v>商敬娟|母亲|无|13613334227#贾利刚|父亲|凯源|13473583398#|||</v>
          </cell>
          <cell r="T180" t="str">
            <v/>
          </cell>
          <cell r="U180" t="str">
            <v/>
          </cell>
          <cell r="V180" t="str">
            <v>2945889584@qq.com</v>
          </cell>
          <cell r="W180" t="str">
            <v>资源与环境</v>
          </cell>
        </row>
        <row r="181">
          <cell r="A181" t="str">
            <v>韦伟</v>
          </cell>
          <cell r="B181" t="str">
            <v>环境研2305班</v>
          </cell>
          <cell r="C181" t="str">
            <v>221123270126</v>
          </cell>
          <cell r="D181" t="str">
            <v>特别困难</v>
          </cell>
          <cell r="E181" t="str">
            <v>徐超</v>
          </cell>
          <cell r="F181">
            <v>13858003441</v>
          </cell>
          <cell r="G181" t="str">
            <v>男</v>
          </cell>
          <cell r="H181" t="str">
            <v>布依族</v>
          </cell>
          <cell r="I181" t="str">
            <v>群众</v>
          </cell>
          <cell r="J181" t="str">
            <v>520423200010104837</v>
          </cell>
          <cell r="K181" t="str">
            <v>20001010</v>
          </cell>
          <cell r="L181" t="str">
            <v>15356435845</v>
          </cell>
          <cell r="M181" t="str">
            <v>德2#C127</v>
          </cell>
          <cell r="N181">
            <v>4</v>
          </cell>
          <cell r="O181" t="str">
            <v>联培退宿</v>
          </cell>
          <cell r="P181" t="str">
            <v>贵州省/安顺市/镇宁布依族苗族自治县</v>
          </cell>
          <cell r="Q181" t="str">
            <v>丁旗街道桂家村四组</v>
          </cell>
          <cell r="R181" t="str">
            <v>浙江省绍兴市柯桥区福全街道陈家葑天天新超市，韦伟15356435845</v>
          </cell>
          <cell r="S181" t="str">
            <v>韦启凤|父子|无|15088504866#杨平英|母子|浙江绍兴海腾弹簧厂|15397090408#韦琴曼|姐弟|无|13588840351</v>
          </cell>
          <cell r="T181" t="str">
            <v/>
          </cell>
          <cell r="U181" t="str">
            <v/>
          </cell>
          <cell r="V181" t="str">
            <v>ww2291620468@163.com</v>
          </cell>
          <cell r="W181" t="str">
            <v>环境工程</v>
          </cell>
        </row>
        <row r="182">
          <cell r="A182" t="str">
            <v>张梦椰</v>
          </cell>
          <cell r="B182" t="str">
            <v>环境研2305班</v>
          </cell>
          <cell r="C182" t="str">
            <v>221123270127</v>
          </cell>
        </row>
        <row r="182">
          <cell r="E182" t="str">
            <v>赵美蓉</v>
          </cell>
          <cell r="F182" t="str">
            <v>13989801589</v>
          </cell>
          <cell r="G182" t="str">
            <v>女</v>
          </cell>
          <cell r="H182" t="str">
            <v>汉族</v>
          </cell>
          <cell r="I182" t="str">
            <v>共青团员</v>
          </cell>
          <cell r="J182" t="str">
            <v>410423200003198104</v>
          </cell>
          <cell r="K182" t="str">
            <v>20000319</v>
          </cell>
          <cell r="L182" t="str">
            <v>17537537196</v>
          </cell>
          <cell r="M182" t="str">
            <v>德1#A416</v>
          </cell>
          <cell r="N182">
            <v>4</v>
          </cell>
        </row>
        <row r="182">
          <cell r="P182" t="str">
            <v>河南省/平顶山市/鲁山县</v>
          </cell>
          <cell r="Q182" t="str">
            <v>河南省平顶山市鲁山县张官营镇刘寨村168号</v>
          </cell>
          <cell r="R182" t="str">
            <v>河南省平顶山市鲁山县张官营镇刘寨村，张梦椰17537537196</v>
          </cell>
          <cell r="S182" t="str">
            <v>张红岩|父女|务农|15537576924#张艳丽|母女|务农|13043033828#|||</v>
          </cell>
          <cell r="T182" t="str">
            <v>杭州</v>
          </cell>
          <cell r="U182" t="str">
            <v>平顶山</v>
          </cell>
          <cell r="V182" t="str">
            <v>1223347714@qq.com</v>
          </cell>
          <cell r="W182" t="str">
            <v>环境工程</v>
          </cell>
        </row>
        <row r="183">
          <cell r="A183" t="str">
            <v>赵泽坤</v>
          </cell>
          <cell r="B183" t="str">
            <v>环境研2305班</v>
          </cell>
          <cell r="C183" t="str">
            <v>221123270135</v>
          </cell>
        </row>
        <row r="183">
          <cell r="E183" t="str">
            <v>巩莉</v>
          </cell>
          <cell r="F183">
            <v>17858609303</v>
          </cell>
          <cell r="G183" t="str">
            <v>男</v>
          </cell>
          <cell r="H183" t="str">
            <v>汉族</v>
          </cell>
          <cell r="I183" t="str">
            <v>中共党员</v>
          </cell>
          <cell r="J183" t="str">
            <v>412722200105104975</v>
          </cell>
          <cell r="K183" t="str">
            <v>20010510</v>
          </cell>
          <cell r="L183" t="str">
            <v>19883006744</v>
          </cell>
          <cell r="M183" t="str">
            <v>德2#C113</v>
          </cell>
          <cell r="N183">
            <v>1</v>
          </cell>
        </row>
        <row r="183">
          <cell r="P183" t="str">
            <v>河南省/周口市/西华县</v>
          </cell>
          <cell r="Q183" t="str">
            <v>河南省西华县艾岗乡都城岗行政村都成岗村</v>
          </cell>
          <cell r="R183" t="str">
            <v>浙江省嘉兴市南湖区庆丰苑10幢202室，赵泽坤19883006744</v>
          </cell>
          <cell r="S183" t="str">
            <v>赵红莉|父亲|浙江省嘉兴市南海出租车公司|17505731163#郭素霞|母亲|浙江省嘉兴市南湖区大润发南湖店|18357246016#|||</v>
          </cell>
          <cell r="T183" t="str">
            <v>德清</v>
          </cell>
          <cell r="U183" t="str">
            <v>嘉兴南</v>
          </cell>
          <cell r="V183" t="str">
            <v>220595841@qq.com</v>
          </cell>
          <cell r="W183" t="str">
            <v>环境工程</v>
          </cell>
        </row>
        <row r="184">
          <cell r="A184" t="str">
            <v>何昌俞</v>
          </cell>
          <cell r="B184" t="str">
            <v>环境研2305班</v>
          </cell>
          <cell r="C184" t="str">
            <v>221123270147</v>
          </cell>
          <cell r="D184" t="str">
            <v>特别困难</v>
          </cell>
          <cell r="E184" t="str">
            <v>洪杰</v>
          </cell>
          <cell r="F184">
            <v>13656664861</v>
          </cell>
          <cell r="G184" t="str">
            <v>女</v>
          </cell>
          <cell r="H184" t="str">
            <v>汉族</v>
          </cell>
          <cell r="I184" t="str">
            <v>共青团员</v>
          </cell>
          <cell r="J184" t="str">
            <v>520221200008050186</v>
          </cell>
          <cell r="K184" t="str">
            <v>20000805</v>
          </cell>
          <cell r="L184" t="str">
            <v>15285897225</v>
          </cell>
          <cell r="M184" t="str">
            <v>德1#C103</v>
          </cell>
          <cell r="N184">
            <v>1</v>
          </cell>
        </row>
        <row r="184">
          <cell r="P184" t="str">
            <v>贵州省/六盘水市/水城区</v>
          </cell>
          <cell r="Q184" t="str">
            <v>贵州省六盘水市水城县陡箐乡沙坝村沙坝组</v>
          </cell>
          <cell r="R184" t="str">
            <v>贵州省六盘水市水城县陡箐镇土发村，何昌俞15285897225</v>
          </cell>
          <cell r="S184" t="str">
            <v>何元虎|父女|无|18702491083#朱德凤|母女|无|15117496085#何昌林|姐弟|无|18748668437</v>
          </cell>
          <cell r="T184" t="str">
            <v>德清</v>
          </cell>
          <cell r="U184" t="str">
            <v>六盘水</v>
          </cell>
          <cell r="V184" t="str">
            <v>2148835094@qq.com</v>
          </cell>
          <cell r="W184" t="str">
            <v>资源与环境</v>
          </cell>
        </row>
        <row r="185">
          <cell r="A185" t="str">
            <v>宋其城</v>
          </cell>
          <cell r="B185" t="str">
            <v>环境研2305班</v>
          </cell>
          <cell r="C185" t="str">
            <v>221123270151</v>
          </cell>
        </row>
        <row r="185">
          <cell r="E185" t="str">
            <v>吴成强</v>
          </cell>
          <cell r="F185">
            <v>13738045371</v>
          </cell>
          <cell r="G185" t="str">
            <v>男</v>
          </cell>
          <cell r="H185" t="str">
            <v>汉族</v>
          </cell>
          <cell r="I185" t="str">
            <v>共青团员</v>
          </cell>
          <cell r="J185" t="str">
            <v>421022199708234530</v>
          </cell>
          <cell r="K185" t="str">
            <v>19970823</v>
          </cell>
          <cell r="L185" t="str">
            <v>17607219202</v>
          </cell>
          <cell r="M185" t="str">
            <v>德2#C113</v>
          </cell>
          <cell r="N185">
            <v>3</v>
          </cell>
        </row>
        <row r="185">
          <cell r="P185" t="str">
            <v>湖北省/荆州市/公安县</v>
          </cell>
          <cell r="Q185" t="str">
            <v>湖北省荆州市公安县孟家溪镇国庆村九组9号</v>
          </cell>
          <cell r="R185" t="str">
            <v>湖北省宜昌市西陵区绿萝路3号飞鹤花园，宋其城17607219202</v>
          </cell>
          <cell r="S185" t="str">
            <v>宋升武|父亲|务农|17386320037#陈淑平|母亲|务农|17386324229</v>
          </cell>
          <cell r="T185" t="str">
            <v>杭州</v>
          </cell>
          <cell r="U185" t="str">
            <v>荆州</v>
          </cell>
          <cell r="V185" t="str">
            <v>1134937506@qq.com</v>
          </cell>
          <cell r="W185" t="str">
            <v>资源与环境</v>
          </cell>
        </row>
        <row r="186">
          <cell r="A186" t="str">
            <v>周凌锋</v>
          </cell>
          <cell r="B186" t="str">
            <v>环境研2305班</v>
          </cell>
          <cell r="C186" t="str">
            <v>221123270152</v>
          </cell>
          <cell r="D186" t="str">
            <v>特别困难</v>
          </cell>
          <cell r="E186" t="str">
            <v>徐超</v>
          </cell>
          <cell r="F186">
            <v>13858003441</v>
          </cell>
          <cell r="G186" t="str">
            <v>男</v>
          </cell>
          <cell r="H186" t="str">
            <v>汉族</v>
          </cell>
          <cell r="I186" t="str">
            <v>群众</v>
          </cell>
          <cell r="J186" t="str">
            <v>350681200111151010</v>
          </cell>
          <cell r="K186" t="str">
            <v>20011115</v>
          </cell>
          <cell r="L186" t="str">
            <v>13588769539</v>
          </cell>
          <cell r="M186" t="str">
            <v>德2#C105</v>
          </cell>
          <cell r="N186">
            <v>4</v>
          </cell>
          <cell r="O186" t="str">
            <v>联培退宿</v>
          </cell>
          <cell r="P186" t="str">
            <v>福建省/漳州市/龙海区</v>
          </cell>
          <cell r="Q186" t="str">
            <v>福建省漳州台商投资区角美镇石厝村田厝22号</v>
          </cell>
          <cell r="R186" t="str">
            <v>福建省龙岩市上杭县临江镇建设路太和巷5号，周凌锋13616922780</v>
          </cell>
          <cell r="S186" t="str">
            <v>周志辉|父子|自由职业|13600990289#傅美招|母子|家庭主妇|18039816919#|||</v>
          </cell>
          <cell r="T186" t="str">
            <v>杭州</v>
          </cell>
          <cell r="U186" t="str">
            <v>龙岩</v>
          </cell>
          <cell r="V186" t="str">
            <v>1598981459@qq.com</v>
          </cell>
          <cell r="W186" t="str">
            <v>环境工程</v>
          </cell>
        </row>
        <row r="187">
          <cell r="A187" t="str">
            <v>陈振龙</v>
          </cell>
          <cell r="B187" t="str">
            <v>环境研2305班</v>
          </cell>
          <cell r="C187" t="str">
            <v>221123270159</v>
          </cell>
        </row>
        <row r="187">
          <cell r="E187" t="str">
            <v>赵美蓉</v>
          </cell>
          <cell r="F187" t="str">
            <v>13989801589</v>
          </cell>
          <cell r="G187" t="str">
            <v>男</v>
          </cell>
          <cell r="H187" t="str">
            <v>汉族</v>
          </cell>
          <cell r="I187" t="str">
            <v>共青团员</v>
          </cell>
          <cell r="J187" t="str">
            <v>33038220000214407X</v>
          </cell>
          <cell r="K187" t="str">
            <v>20000214</v>
          </cell>
          <cell r="L187" t="str">
            <v>15020912716</v>
          </cell>
          <cell r="M187" t="str">
            <v>德2#C114</v>
          </cell>
          <cell r="N187">
            <v>4</v>
          </cell>
        </row>
        <row r="187">
          <cell r="P187" t="str">
            <v>浙江省/温州市/乐清市</v>
          </cell>
          <cell r="Q187" t="str">
            <v>浙江省温州市乐清市虹桥镇上仙垟村仙龙中路16号</v>
          </cell>
          <cell r="R187" t="str">
            <v>浙江省温州市乐清市虹桥镇上仙垟村16号 陈振龙15020912716</v>
          </cell>
          <cell r="S187" t="str">
            <v>陈建友|父子|万博泓 个体|13953995572#张玉琴|母子|万博泓 个体|13375681883#陈媛媛|姐弟|乐清育才中学 教师|19519716755</v>
          </cell>
          <cell r="T187" t="str">
            <v>德清</v>
          </cell>
          <cell r="U187" t="str">
            <v>乐清东</v>
          </cell>
          <cell r="V187" t="str">
            <v>2453645825@qq.com</v>
          </cell>
          <cell r="W187" t="str">
            <v>资源与环境</v>
          </cell>
        </row>
        <row r="188">
          <cell r="A188" t="str">
            <v>余飞婷</v>
          </cell>
          <cell r="B188" t="str">
            <v>环境研2305班</v>
          </cell>
          <cell r="C188" t="str">
            <v>221123270160</v>
          </cell>
        </row>
        <row r="188">
          <cell r="E188" t="str">
            <v>吴重宽</v>
          </cell>
          <cell r="F188">
            <v>13656642236</v>
          </cell>
          <cell r="G188" t="str">
            <v>女</v>
          </cell>
          <cell r="H188" t="str">
            <v>汉族</v>
          </cell>
          <cell r="I188" t="str">
            <v>共青团员</v>
          </cell>
          <cell r="J188" t="str">
            <v>36028120011016272X</v>
          </cell>
          <cell r="K188" t="str">
            <v>20011016</v>
          </cell>
          <cell r="L188" t="str">
            <v>18307983786</v>
          </cell>
          <cell r="M188" t="str">
            <v>德1#C109</v>
          </cell>
        </row>
        <row r="188">
          <cell r="P188" t="str">
            <v>江西省/景德镇市/乐平市</v>
          </cell>
          <cell r="Q188" t="str">
            <v>江西省景德镇市乐平市塔山街道办事处</v>
          </cell>
          <cell r="R188" t="str">
            <v>江西省景德镇市乐平市 塔山街道办事处南岸余家村821号，余飞婷18307983786</v>
          </cell>
          <cell r="S188" t="str">
            <v>余长金|父亲|工人|13879844351|母亲</v>
          </cell>
          <cell r="T188" t="str">
            <v>德清</v>
          </cell>
          <cell r="U188" t="str">
            <v>乐平市</v>
          </cell>
          <cell r="V188" t="str">
            <v>1021525982@qq.com</v>
          </cell>
          <cell r="W188" t="str">
            <v>资源与环境</v>
          </cell>
        </row>
        <row r="189">
          <cell r="A189" t="str">
            <v>李依函</v>
          </cell>
          <cell r="B189" t="str">
            <v>环境研2305班</v>
          </cell>
          <cell r="C189" t="str">
            <v>221123270162</v>
          </cell>
        </row>
        <row r="189">
          <cell r="E189" t="str">
            <v>陈源琛</v>
          </cell>
          <cell r="F189">
            <v>18969093278</v>
          </cell>
          <cell r="G189" t="str">
            <v>女</v>
          </cell>
          <cell r="H189" t="str">
            <v>汉族</v>
          </cell>
          <cell r="I189" t="str">
            <v>共青团员</v>
          </cell>
          <cell r="J189" t="str">
            <v>232303200108010849</v>
          </cell>
          <cell r="K189" t="str">
            <v>20010801</v>
          </cell>
          <cell r="L189" t="str">
            <v>18806891795</v>
          </cell>
          <cell r="M189" t="str">
            <v>德1#A419</v>
          </cell>
          <cell r="N189">
            <v>3</v>
          </cell>
        </row>
        <row r="189">
          <cell r="P189" t="str">
            <v>黑龙江省/绥化市/肇东市</v>
          </cell>
          <cell r="Q189" t="str">
            <v>黑龙江省绥化市肇东市园林北路清华名苑B区三号楼二单元703</v>
          </cell>
          <cell r="R189" t="str">
            <v>黑龙江省绥化市肇东市西园区园林北路清华名苑B区三号楼，李依函18403880567</v>
          </cell>
          <cell r="S189" t="str">
            <v>魏环宇|母女|肇东市福源小学|13234654628#李保东|父女|肇东市纪检委|13204575823#|||</v>
          </cell>
          <cell r="T189" t="str">
            <v>德清</v>
          </cell>
          <cell r="U189" t="str">
            <v>肇东</v>
          </cell>
          <cell r="V189" t="str">
            <v>1403927950@qq.com</v>
          </cell>
          <cell r="W189" t="str">
            <v>环境工程</v>
          </cell>
        </row>
        <row r="190">
          <cell r="A190" t="str">
            <v>程紫燕</v>
          </cell>
          <cell r="B190" t="str">
            <v>环境研2305班</v>
          </cell>
          <cell r="C190" t="str">
            <v>221123270163</v>
          </cell>
        </row>
        <row r="190">
          <cell r="E190" t="str">
            <v>赵美蓉</v>
          </cell>
          <cell r="F190" t="str">
            <v>13989801589</v>
          </cell>
          <cell r="G190" t="str">
            <v>女</v>
          </cell>
          <cell r="H190" t="str">
            <v>汉族</v>
          </cell>
          <cell r="I190" t="str">
            <v>共青团员</v>
          </cell>
          <cell r="J190" t="str">
            <v>361127200107303525</v>
          </cell>
          <cell r="K190" t="str">
            <v>20010730</v>
          </cell>
          <cell r="L190" t="str">
            <v>18879153806</v>
          </cell>
          <cell r="M190" t="str">
            <v>德1#A618</v>
          </cell>
          <cell r="N190">
            <v>1</v>
          </cell>
        </row>
        <row r="190">
          <cell r="P190" t="str">
            <v>江西省/上饶市/余干县</v>
          </cell>
          <cell r="Q190" t="str">
            <v>大溪乡渔业队</v>
          </cell>
          <cell r="R190" t="str">
            <v>江西省上饶市余干县东街商业中心C4二单元1603，程紫燕18879153806</v>
          </cell>
          <cell r="S190" t="str">
            <v>程占荣|父亲|渔民|13687039670#方小红|母亲|渔民|15946828560</v>
          </cell>
          <cell r="T190" t="str">
            <v>杭州</v>
          </cell>
          <cell r="U190" t="str">
            <v>南昌西</v>
          </cell>
          <cell r="V190" t="str">
            <v>1608725175@qq.com</v>
          </cell>
          <cell r="W190" t="str">
            <v>环境工程</v>
          </cell>
        </row>
        <row r="191">
          <cell r="A191" t="str">
            <v>潘维念</v>
          </cell>
          <cell r="B191" t="str">
            <v>环境研2305班</v>
          </cell>
          <cell r="C191" t="str">
            <v>221123270170</v>
          </cell>
          <cell r="D191" t="str">
            <v>特别困难</v>
          </cell>
          <cell r="E191" t="str">
            <v>吴成强</v>
          </cell>
          <cell r="F191">
            <v>13738045371</v>
          </cell>
          <cell r="G191" t="str">
            <v>男</v>
          </cell>
          <cell r="H191" t="str">
            <v>汉族</v>
          </cell>
          <cell r="I191" t="str">
            <v>共青团员</v>
          </cell>
          <cell r="J191" t="str">
            <v>362322200109294837</v>
          </cell>
          <cell r="K191" t="str">
            <v>20010929</v>
          </cell>
          <cell r="L191" t="str">
            <v>17816764081</v>
          </cell>
          <cell r="M191" t="str">
            <v>德2#C113</v>
          </cell>
          <cell r="N191">
            <v>4</v>
          </cell>
        </row>
        <row r="191">
          <cell r="P191" t="str">
            <v>江西省/上饶市/广丰区</v>
          </cell>
          <cell r="Q191" t="str">
            <v>江西省上饶市广丰区横山镇居下埔尾78号</v>
          </cell>
          <cell r="R191" t="str">
            <v>江西省上饶市广丰区横山镇廿四都居下铺路，潘维念17816764081</v>
          </cell>
          <cell r="S191" t="str">
            <v>潘行泉|父亲|小店经营|13879326498#邵晓风|母亲|小店经营|13907937574#潘维朗|哥哥|公司员工|15570230868</v>
          </cell>
          <cell r="T191" t="str">
            <v/>
          </cell>
          <cell r="U191" t="str">
            <v/>
          </cell>
          <cell r="V191" t="str">
            <v>632630901@qq.com</v>
          </cell>
          <cell r="W191" t="str">
            <v>资源与环境</v>
          </cell>
        </row>
        <row r="192">
          <cell r="A192" t="str">
            <v>范煜杰</v>
          </cell>
          <cell r="B192" t="str">
            <v>环境研2305班</v>
          </cell>
          <cell r="C192" t="str">
            <v>221123270171</v>
          </cell>
        </row>
        <row r="192">
          <cell r="E192" t="str">
            <v>王彬斌</v>
          </cell>
          <cell r="F192">
            <v>13777418822</v>
          </cell>
          <cell r="G192" t="str">
            <v>男</v>
          </cell>
          <cell r="H192" t="str">
            <v>汉族</v>
          </cell>
          <cell r="I192" t="str">
            <v>共青团员</v>
          </cell>
          <cell r="J192" t="str">
            <v>330483200101086217</v>
          </cell>
          <cell r="K192" t="str">
            <v>20010108</v>
          </cell>
          <cell r="L192" t="str">
            <v>15157379819</v>
          </cell>
          <cell r="M192" t="str">
            <v>德2#C114</v>
          </cell>
          <cell r="N192">
            <v>1</v>
          </cell>
        </row>
        <row r="192">
          <cell r="P192" t="str">
            <v>浙江省/嘉兴市/桐乡市</v>
          </cell>
          <cell r="Q192" t="str">
            <v>高桥镇龙吟村马西桥12号</v>
          </cell>
          <cell r="R192" t="str">
            <v>浙江省嘉兴市桐乡市梧桐街道人民路176号华信景苑2-2-402，范煜杰15157379819</v>
          </cell>
          <cell r="S192" t="str">
            <v>范新娟|母亲|浙北大厦/果蔬组长|13857325062#周棋|父亲|阿峰装修有限公司|13967378012#|||</v>
          </cell>
          <cell r="T192" t="str">
            <v>杭州</v>
          </cell>
          <cell r="U192" t="str">
            <v>桐乡</v>
          </cell>
          <cell r="V192" t="str">
            <v>1920880899@qq.com</v>
          </cell>
          <cell r="W192" t="str">
            <v>资源与环境</v>
          </cell>
        </row>
        <row r="193">
          <cell r="A193" t="str">
            <v>宣萱</v>
          </cell>
          <cell r="B193" t="str">
            <v>环境研2305班</v>
          </cell>
          <cell r="C193" t="str">
            <v>221123270180</v>
          </cell>
        </row>
        <row r="193">
          <cell r="E193" t="str">
            <v>周珊珊</v>
          </cell>
          <cell r="F193">
            <v>13777806251</v>
          </cell>
          <cell r="G193" t="str">
            <v>女</v>
          </cell>
          <cell r="H193" t="str">
            <v>汉族</v>
          </cell>
          <cell r="I193" t="str">
            <v>中共预备党员</v>
          </cell>
          <cell r="J193" t="str">
            <v>330501200009276529</v>
          </cell>
          <cell r="K193" t="str">
            <v>20000927</v>
          </cell>
          <cell r="L193" t="str">
            <v>15868173477</v>
          </cell>
          <cell r="M193" t="str">
            <v>德1#A619</v>
          </cell>
          <cell r="N193">
            <v>4</v>
          </cell>
          <cell r="O193" t="str">
            <v>联培退宿</v>
          </cell>
          <cell r="P193" t="str">
            <v>浙江省/湖州市/吴兴区</v>
          </cell>
          <cell r="Q193" t="str">
            <v>浙江省湖州市吴兴区东林镇青兆坞13号</v>
          </cell>
          <cell r="R193" t="str">
            <v>浙江省湖州市吴兴区朝阳街道红丰新村118幢503室，宣萱15868173477</v>
          </cell>
          <cell r="S193" t="str">
            <v>黄艳红|母亲|杭州市擎浩医院管理有限公司职员|15268720609</v>
          </cell>
          <cell r="T193" t="str">
            <v>德清</v>
          </cell>
          <cell r="U193" t="str">
            <v/>
          </cell>
          <cell r="V193" t="str">
            <v>2393718022@qq.com</v>
          </cell>
          <cell r="W193" t="str">
            <v>资源与环境</v>
          </cell>
        </row>
        <row r="194">
          <cell r="A194" t="str">
            <v>张浩宇</v>
          </cell>
          <cell r="B194" t="str">
            <v>环境研2305班</v>
          </cell>
          <cell r="C194" t="str">
            <v>221123270198</v>
          </cell>
        </row>
        <row r="194">
          <cell r="E194" t="str">
            <v>张全</v>
          </cell>
          <cell r="F194">
            <v>15267033223</v>
          </cell>
          <cell r="G194" t="str">
            <v>男</v>
          </cell>
          <cell r="H194" t="str">
            <v>汉族</v>
          </cell>
          <cell r="I194" t="str">
            <v>共青团员</v>
          </cell>
          <cell r="J194" t="str">
            <v>332624200012010010</v>
          </cell>
          <cell r="K194" t="str">
            <v>20001201</v>
          </cell>
          <cell r="L194" t="str">
            <v>13906555663</v>
          </cell>
          <cell r="M194" t="str">
            <v>德2#C112</v>
          </cell>
          <cell r="N194">
            <v>4</v>
          </cell>
        </row>
        <row r="194">
          <cell r="P194" t="str">
            <v>浙江省/台州市/仙居县</v>
          </cell>
          <cell r="Q194" t="str">
            <v>浙江省杭州市拱墅区舟山东路19-39号</v>
          </cell>
          <cell r="R194" t="str">
            <v>浙江省台州市仙居县环城南路83号，张浩宇13906555663</v>
          </cell>
          <cell r="S194" t="str">
            <v>张剑|父子|个体企业|13906555139#吴琦|母子|中石化/会计|13968545588#|||</v>
          </cell>
          <cell r="T194" t="str">
            <v>德清</v>
          </cell>
          <cell r="U194" t="str">
            <v>仙居南</v>
          </cell>
          <cell r="V194" t="str">
            <v>863844783@qq.com</v>
          </cell>
          <cell r="W194" t="str">
            <v>资源与环境</v>
          </cell>
        </row>
        <row r="195">
          <cell r="A195" t="str">
            <v>张叙纶</v>
          </cell>
          <cell r="B195" t="str">
            <v>环境研2305班</v>
          </cell>
          <cell r="C195" t="str">
            <v>221123270203</v>
          </cell>
        </row>
        <row r="195">
          <cell r="E195" t="str">
            <v>张全</v>
          </cell>
          <cell r="F195">
            <v>15267033223</v>
          </cell>
          <cell r="G195" t="str">
            <v>男</v>
          </cell>
          <cell r="H195" t="str">
            <v>汉族</v>
          </cell>
          <cell r="I195" t="str">
            <v>中共党员</v>
          </cell>
          <cell r="J195" t="str">
            <v>320282200006116175</v>
          </cell>
          <cell r="K195" t="str">
            <v>20000611</v>
          </cell>
          <cell r="L195" t="str">
            <v>18921335586</v>
          </cell>
          <cell r="M195" t="str">
            <v>德2#A103</v>
          </cell>
          <cell r="N195">
            <v>3</v>
          </cell>
        </row>
        <row r="195">
          <cell r="P195" t="str">
            <v>江苏省/无锡市/宜兴市</v>
          </cell>
          <cell r="Q195" t="str">
            <v>江苏省宜兴市高塍镇志泉村富渎32号</v>
          </cell>
          <cell r="R195" t="str">
            <v>江苏省宜兴市苏宁天氿御城59栋1503，张叙纶18921335586</v>
          </cell>
          <cell r="S195" t="str">
            <v>张泽军|父子|江苏珀飞特科技有限公司|18888038000#蒋美芬|母子|江苏双松环保有限公司|13806155778#|||</v>
          </cell>
          <cell r="T195" t="str">
            <v/>
          </cell>
          <cell r="U195" t="str">
            <v/>
          </cell>
          <cell r="V195" t="str">
            <v>1569060711@qq.com</v>
          </cell>
          <cell r="W195" t="str">
            <v>资源与环境</v>
          </cell>
        </row>
        <row r="196">
          <cell r="A196" t="str">
            <v>傅麟辉</v>
          </cell>
          <cell r="B196" t="str">
            <v>环境研2305班</v>
          </cell>
          <cell r="C196" t="str">
            <v>221123270207</v>
          </cell>
        </row>
        <row r="196">
          <cell r="E196" t="str">
            <v>吴重宽</v>
          </cell>
          <cell r="F196">
            <v>13656642236</v>
          </cell>
          <cell r="G196" t="str">
            <v>男</v>
          </cell>
          <cell r="H196" t="str">
            <v>汉族</v>
          </cell>
          <cell r="I196" t="str">
            <v>共青团员</v>
          </cell>
          <cell r="J196" t="str">
            <v>330727200003150014</v>
          </cell>
          <cell r="K196" t="str">
            <v>20000315</v>
          </cell>
          <cell r="L196" t="str">
            <v>18157501259</v>
          </cell>
          <cell r="M196" t="str">
            <v>德2#C114</v>
          </cell>
          <cell r="N196">
            <v>2</v>
          </cell>
        </row>
        <row r="196">
          <cell r="P196" t="str">
            <v>浙江省/金华市/磐安县</v>
          </cell>
          <cell r="Q196" t="str">
            <v>浙江省磐安县安文镇南街东一弄29号501室</v>
          </cell>
          <cell r="R196" t="str">
            <v>浙江省金华市磐安县安文街道海德华府16栋2003室，傅麟辉18157501259</v>
          </cell>
          <cell r="S196" t="str">
            <v>傅友|父亲|农业银行|18957993166#|||#|||</v>
          </cell>
          <cell r="T196" t="str">
            <v>德清</v>
          </cell>
          <cell r="U196" t="str">
            <v>永康南</v>
          </cell>
          <cell r="V196" t="str">
            <v>1305660656@qq.com</v>
          </cell>
          <cell r="W196" t="str">
            <v>环境工程</v>
          </cell>
        </row>
        <row r="197">
          <cell r="A197" t="str">
            <v>王晴晴</v>
          </cell>
          <cell r="B197" t="str">
            <v>环境研2305班</v>
          </cell>
          <cell r="C197" t="str">
            <v>221123270213</v>
          </cell>
        </row>
        <row r="197">
          <cell r="E197" t="str">
            <v>赵美蓉</v>
          </cell>
          <cell r="F197" t="str">
            <v>13989801589</v>
          </cell>
          <cell r="G197" t="str">
            <v>女</v>
          </cell>
          <cell r="H197" t="str">
            <v>汉族</v>
          </cell>
          <cell r="I197" t="str">
            <v>中共党员</v>
          </cell>
          <cell r="J197" t="str">
            <v>412728200004147827</v>
          </cell>
          <cell r="K197" t="str">
            <v>20000414</v>
          </cell>
          <cell r="L197" t="str">
            <v>17629872069</v>
          </cell>
          <cell r="M197" t="str">
            <v>德1#A618</v>
          </cell>
          <cell r="N197">
            <v>4</v>
          </cell>
        </row>
        <row r="197">
          <cell r="P197" t="str">
            <v>河南省/周口市/沈丘县</v>
          </cell>
          <cell r="Q197" t="str">
            <v>河南省沈丘县槐店回族镇小王楼行政村刘沟村180</v>
          </cell>
          <cell r="R197" t="str">
            <v>河南省周口市沈丘县槐店回族镇小王楼刘沟村，王晴晴17629872069</v>
          </cell>
          <cell r="S197" t="str">
            <v>王磊|父女|务农|15518121788#张梦亚|母女|务农|13271620399#|||</v>
          </cell>
          <cell r="T197" t="str">
            <v>德清</v>
          </cell>
          <cell r="U197" t="str">
            <v>沈丘</v>
          </cell>
          <cell r="V197" t="str">
            <v>965006846@qq.com</v>
          </cell>
          <cell r="W197" t="str">
            <v>环境工程</v>
          </cell>
        </row>
        <row r="198">
          <cell r="A198" t="str">
            <v>刘淑云</v>
          </cell>
          <cell r="B198" t="str">
            <v>环境研2305班</v>
          </cell>
          <cell r="C198" t="str">
            <v>221123270225</v>
          </cell>
        </row>
        <row r="198">
          <cell r="E198" t="str">
            <v>吴成强</v>
          </cell>
          <cell r="F198">
            <v>13738045371</v>
          </cell>
          <cell r="G198" t="str">
            <v>女</v>
          </cell>
          <cell r="H198" t="str">
            <v>汉族</v>
          </cell>
          <cell r="I198" t="str">
            <v>共青团员</v>
          </cell>
          <cell r="J198" t="str">
            <v>350526200002285028</v>
          </cell>
          <cell r="K198" t="str">
            <v>20000228</v>
          </cell>
          <cell r="L198" t="str">
            <v>18259901716</v>
          </cell>
          <cell r="M198" t="str">
            <v>德1#A620</v>
          </cell>
          <cell r="N198">
            <v>2</v>
          </cell>
        </row>
        <row r="198">
          <cell r="P198" t="str">
            <v>福建省/泉州市/德化县</v>
          </cell>
          <cell r="Q198" t="str">
            <v>福建省泉州市德化县美湖镇小湖村东坑里66-1号</v>
          </cell>
          <cell r="R198" t="str">
            <v>福建省泉州市德化县鹏翔开发区福建华夏金刚科技股份有限公司对面3栋，刘淑云18259901716</v>
          </cell>
          <cell r="S198" t="str">
            <v>刘玉思|父女|无|13860790479#陈贵春|母女|无|13960310645#刘志湧|姐弟|三明医科职业学院|18016663003</v>
          </cell>
          <cell r="T198" t="str">
            <v>杭州</v>
          </cell>
          <cell r="U198" t="str">
            <v>泉州</v>
          </cell>
          <cell r="V198" t="str">
            <v>643906784@qq.com</v>
          </cell>
          <cell r="W198" t="str">
            <v>资源与环境</v>
          </cell>
        </row>
        <row r="199">
          <cell r="A199" t="str">
            <v>张诗城</v>
          </cell>
          <cell r="B199" t="str">
            <v>环境研2306班</v>
          </cell>
          <cell r="C199" t="str">
            <v>211123270002</v>
          </cell>
        </row>
        <row r="199">
          <cell r="E199" t="str">
            <v>张道勇</v>
          </cell>
          <cell r="F199">
            <v>18267193866</v>
          </cell>
          <cell r="G199" t="str">
            <v>女</v>
          </cell>
          <cell r="H199" t="str">
            <v>汉族</v>
          </cell>
          <cell r="I199" t="str">
            <v>共青团员</v>
          </cell>
          <cell r="J199" t="str">
            <v>330481200106093026</v>
          </cell>
          <cell r="K199" t="str">
            <v>20010609</v>
          </cell>
          <cell r="L199" t="str">
            <v>13516831072</v>
          </cell>
          <cell r="M199" t="str">
            <v>德1#A629</v>
          </cell>
          <cell r="N199">
            <v>3</v>
          </cell>
        </row>
        <row r="199">
          <cell r="P199" t="str">
            <v>浙江省/嘉兴市/海宁市</v>
          </cell>
          <cell r="Q199" t="str">
            <v>浙江省嘉兴市海宁市斜桥镇斜西村平安桥4号</v>
          </cell>
          <cell r="R199" t="str">
            <v>浙江省嘉兴市海宁市斜桥镇新河景苑一区11幢，张诗城13516831072</v>
          </cell>
          <cell r="S199" t="str">
            <v>张志强|父女|浙江省嘉兴市海宁市斜桥镇申一皮革厂|13857333200#|||#|||</v>
          </cell>
          <cell r="T199" t="str">
            <v>德清</v>
          </cell>
          <cell r="U199" t="str">
            <v>海宁</v>
          </cell>
          <cell r="V199" t="str">
            <v>13516831072@163.com</v>
          </cell>
          <cell r="W199" t="str">
            <v>环境科学与工程</v>
          </cell>
        </row>
        <row r="200">
          <cell r="A200" t="str">
            <v>秦浩哲</v>
          </cell>
          <cell r="B200" t="str">
            <v>环境研2306班</v>
          </cell>
          <cell r="C200" t="str">
            <v>211123270013</v>
          </cell>
        </row>
        <row r="200">
          <cell r="E200" t="str">
            <v>潘响亮</v>
          </cell>
          <cell r="F200" t="str">
            <v>15099096711</v>
          </cell>
          <cell r="G200" t="str">
            <v>男</v>
          </cell>
          <cell r="H200" t="str">
            <v>汉族</v>
          </cell>
          <cell r="I200" t="str">
            <v>群众</v>
          </cell>
          <cell r="J200" t="str">
            <v>37068320001003003X</v>
          </cell>
          <cell r="K200" t="str">
            <v>20001003</v>
          </cell>
          <cell r="L200" t="str">
            <v>15253525197</v>
          </cell>
          <cell r="M200" t="str">
            <v>德2#C103</v>
          </cell>
          <cell r="N200">
            <v>2</v>
          </cell>
        </row>
        <row r="200">
          <cell r="P200" t="str">
            <v>山东省/烟台市/莱州市</v>
          </cell>
          <cell r="Q200" t="str">
            <v>城港路街道118号</v>
          </cell>
          <cell r="R200" t="str">
            <v>山东省烟台市莱州市光州西街安馨家园3号楼1单元204号，秦浩哲15253525197</v>
          </cell>
          <cell r="S200" t="str">
            <v>秦介辉|父亲|山东燕京啤酒有限公司|13863887802#张瑞霞|母亲|山东昕泰建筑有限公司|13455552610</v>
          </cell>
          <cell r="T200" t="str">
            <v>德清</v>
          </cell>
          <cell r="U200" t="str">
            <v>济南西</v>
          </cell>
          <cell r="V200" t="str">
            <v>704807920@qq.com</v>
          </cell>
          <cell r="W200" t="str">
            <v>环境科学与工程</v>
          </cell>
        </row>
        <row r="201">
          <cell r="A201" t="str">
            <v>周昀杰</v>
          </cell>
          <cell r="B201" t="str">
            <v>环境研2306班</v>
          </cell>
          <cell r="C201" t="str">
            <v>211123270023</v>
          </cell>
        </row>
        <row r="201">
          <cell r="E201" t="str">
            <v>汪彩琴</v>
          </cell>
          <cell r="F201">
            <v>18867110719</v>
          </cell>
          <cell r="G201" t="str">
            <v>男</v>
          </cell>
          <cell r="H201" t="str">
            <v>汉族</v>
          </cell>
          <cell r="I201" t="str">
            <v>中共党员</v>
          </cell>
          <cell r="J201" t="str">
            <v>330402200004043612</v>
          </cell>
          <cell r="K201" t="str">
            <v>20000404</v>
          </cell>
          <cell r="L201" t="str">
            <v>13586456772</v>
          </cell>
          <cell r="M201" t="str">
            <v>德2#C104</v>
          </cell>
          <cell r="N201">
            <v>4</v>
          </cell>
        </row>
        <row r="201">
          <cell r="P201" t="str">
            <v>浙江省/嘉兴市/南湖区</v>
          </cell>
          <cell r="Q201" t="str">
            <v>浙江省嘉兴市南湖区府南花园一区14幢402室</v>
          </cell>
          <cell r="R201" t="str">
            <v>浙江省嘉兴市南湖区长水街道府南花园一区14幢402室，周昀杰13586456772</v>
          </cell>
          <cell r="S201" t="str">
            <v>周建强|父子|中国通信服务嘉兴分公司职员|18969301672#金雪芳|母子|宁波博洋家纺集团有限公司职员|15306733136#|||</v>
          </cell>
          <cell r="T201" t="str">
            <v>德清</v>
          </cell>
          <cell r="U201" t="str">
            <v>嘉兴南</v>
          </cell>
          <cell r="V201" t="str">
            <v>1242030512@qq.com</v>
          </cell>
          <cell r="W201" t="str">
            <v>环境科学与工程</v>
          </cell>
        </row>
        <row r="202">
          <cell r="A202" t="str">
            <v>郑国欣</v>
          </cell>
          <cell r="B202" t="str">
            <v>环境研2306班</v>
          </cell>
          <cell r="C202" t="str">
            <v>211123270033</v>
          </cell>
        </row>
        <row r="202">
          <cell r="E202" t="str">
            <v>张安平</v>
          </cell>
          <cell r="F202">
            <v>13958049223</v>
          </cell>
          <cell r="G202" t="str">
            <v>男</v>
          </cell>
          <cell r="H202" t="str">
            <v>汉族</v>
          </cell>
          <cell r="I202" t="str">
            <v>共青团员</v>
          </cell>
          <cell r="J202" t="str">
            <v>330328200012120014</v>
          </cell>
          <cell r="K202" t="str">
            <v>20001212</v>
          </cell>
          <cell r="L202" t="str">
            <v>17366634859</v>
          </cell>
          <cell r="M202" t="str">
            <v>德2#C106</v>
          </cell>
          <cell r="N202">
            <v>1</v>
          </cell>
        </row>
        <row r="202">
          <cell r="P202" t="str">
            <v>浙江省/温州市/文成县</v>
          </cell>
          <cell r="Q202" t="str">
            <v>浙江省杭州市钱塘区白杨街道学林街16号</v>
          </cell>
          <cell r="R202" t="str">
            <v>河南省新乡市卫滨区平原路18号（九州宾馆东侧）光明眼镜店，郑国欣17366634859</v>
          </cell>
          <cell r="S202" t="str">
            <v>郑明良|父亲|经理|13837368086#郑雪云|母亲|财务部|13782518828</v>
          </cell>
          <cell r="T202" t="str">
            <v>杭州</v>
          </cell>
          <cell r="U202" t="str">
            <v>新乡东</v>
          </cell>
          <cell r="V202" t="str">
            <v>2087515690@qq.com</v>
          </cell>
          <cell r="W202" t="str">
            <v>环境科学与工程</v>
          </cell>
        </row>
        <row r="203">
          <cell r="A203" t="str">
            <v>徐逸炜</v>
          </cell>
          <cell r="B203" t="str">
            <v>环境研2306班</v>
          </cell>
          <cell r="C203" t="str">
            <v>211123270041</v>
          </cell>
          <cell r="D203" t="str">
            <v>一般困难</v>
          </cell>
          <cell r="E203" t="str">
            <v>胡玲玲</v>
          </cell>
          <cell r="F203">
            <v>13122378920</v>
          </cell>
          <cell r="G203" t="str">
            <v>男</v>
          </cell>
          <cell r="H203" t="str">
            <v>汉族</v>
          </cell>
          <cell r="I203" t="str">
            <v>共青团员</v>
          </cell>
          <cell r="J203" t="str">
            <v>362202200102030053</v>
          </cell>
          <cell r="K203" t="str">
            <v>20010203</v>
          </cell>
          <cell r="L203" t="str">
            <v>18879504592</v>
          </cell>
          <cell r="M203" t="str">
            <v>德2#C102</v>
          </cell>
          <cell r="N203">
            <v>2</v>
          </cell>
        </row>
        <row r="203">
          <cell r="P203" t="str">
            <v>江西省/宜春市/丰城市</v>
          </cell>
          <cell r="Q203" t="str">
            <v>江西省丰城市河洲街道</v>
          </cell>
          <cell r="R203" t="str">
            <v>江西省南昌市新建区望城镇梅岭大道1999号，徐逸炜18879504592</v>
          </cell>
          <cell r="S203" t="str">
            <v>龚晓芳|母亲|自由职业|15170593067</v>
          </cell>
          <cell r="T203" t="str">
            <v>德清</v>
          </cell>
          <cell r="U203" t="str">
            <v>丰城东</v>
          </cell>
          <cell r="V203" t="str">
            <v>slyng@qq.com</v>
          </cell>
          <cell r="W203" t="str">
            <v>环境科学与工程</v>
          </cell>
        </row>
        <row r="204">
          <cell r="A204" t="str">
            <v>洪艳</v>
          </cell>
          <cell r="B204" t="str">
            <v>环境研2306班</v>
          </cell>
          <cell r="C204" t="str">
            <v>211123270045</v>
          </cell>
          <cell r="D204" t="str">
            <v>特别困难</v>
          </cell>
          <cell r="E204" t="str">
            <v>曾淦宁</v>
          </cell>
          <cell r="F204">
            <v>13858112354</v>
          </cell>
          <cell r="G204" t="str">
            <v>女</v>
          </cell>
          <cell r="H204" t="str">
            <v>汉族</v>
          </cell>
          <cell r="I204" t="str">
            <v>中共预备党员</v>
          </cell>
          <cell r="J204" t="str">
            <v>342531200009194023</v>
          </cell>
          <cell r="K204" t="str">
            <v>20000919</v>
          </cell>
          <cell r="L204" t="str">
            <v>18326432108</v>
          </cell>
          <cell r="M204" t="str">
            <v>德1#A621</v>
          </cell>
          <cell r="N204">
            <v>3</v>
          </cell>
        </row>
        <row r="204">
          <cell r="P204" t="str">
            <v>安徽省/宣城市/绩溪县</v>
          </cell>
          <cell r="Q204" t="str">
            <v>安徽省宣城市绩溪县瀛洲镇仁里村辛田10号</v>
          </cell>
          <cell r="R204" t="str">
            <v>安徽省宣城市绩溪县瀛洲镇仁里村辛田10号，洪艳18326432108</v>
          </cell>
          <cell r="S204" t="str">
            <v>洪国生|父女|安徽省宣城市绩溪县徽山链条厂工人|18756350029#高惠清|母女|安徽省宣城市绩溪县徽山链条厂工人|13053235078#洪晨|姐妹|安徽省宣城市绩溪县扬之小学学生|无</v>
          </cell>
          <cell r="T204" t="str">
            <v>德清</v>
          </cell>
          <cell r="U204" t="str">
            <v>绩溪北</v>
          </cell>
          <cell r="V204" t="str">
            <v>1242598643@qq.com</v>
          </cell>
          <cell r="W204" t="str">
            <v>环境科学与工程</v>
          </cell>
        </row>
        <row r="205">
          <cell r="A205" t="str">
            <v>左璇</v>
          </cell>
          <cell r="B205" t="str">
            <v>环境研2306班</v>
          </cell>
          <cell r="C205" t="str">
            <v>211123270058</v>
          </cell>
        </row>
        <row r="205">
          <cell r="E205" t="str">
            <v>李睿</v>
          </cell>
          <cell r="F205">
            <v>17794520556</v>
          </cell>
          <cell r="G205" t="str">
            <v>女</v>
          </cell>
          <cell r="H205" t="str">
            <v>汉族</v>
          </cell>
          <cell r="I205" t="str">
            <v>共青团员</v>
          </cell>
          <cell r="J205" t="str">
            <v>432522200109030320</v>
          </cell>
          <cell r="K205" t="str">
            <v>20010903</v>
          </cell>
          <cell r="L205" t="str">
            <v>13786856372</v>
          </cell>
          <cell r="M205" t="str">
            <v>德1#A627</v>
          </cell>
          <cell r="N205">
            <v>1</v>
          </cell>
        </row>
        <row r="205">
          <cell r="P205" t="str">
            <v>湖南省/娄底市/双峰县</v>
          </cell>
          <cell r="Q205" t="str">
            <v>永丰街道办事处福寿村二房组</v>
          </cell>
          <cell r="R205" t="str">
            <v>湖南省娄底市双峰县永丰街道工农路中国人寿保险，左璇13786856372</v>
          </cell>
          <cell r="S205" t="str">
            <v>贺寒辉|母女|湖南荣诚鞋业有限公司|13007383032#|||#|父亲 务农||</v>
          </cell>
          <cell r="T205" t="str">
            <v>杭州</v>
          </cell>
          <cell r="U205" t="str">
            <v>娄底</v>
          </cell>
          <cell r="V205" t="str">
            <v>2268634524@qq.com</v>
          </cell>
          <cell r="W205" t="str">
            <v>环境科学与工程</v>
          </cell>
        </row>
        <row r="206">
          <cell r="A206" t="str">
            <v>黄贤兴</v>
          </cell>
          <cell r="B206" t="str">
            <v>环境研2306班</v>
          </cell>
          <cell r="C206" t="str">
            <v>211123270060</v>
          </cell>
          <cell r="D206" t="str">
            <v>一般困难</v>
          </cell>
          <cell r="E206" t="str">
            <v>范丽俊</v>
          </cell>
          <cell r="F206">
            <v>15988148550</v>
          </cell>
          <cell r="G206" t="str">
            <v>男</v>
          </cell>
          <cell r="H206" t="str">
            <v>汉族</v>
          </cell>
          <cell r="I206" t="str">
            <v>共青团员</v>
          </cell>
          <cell r="J206" t="str">
            <v>371727200112165918</v>
          </cell>
          <cell r="K206" t="str">
            <v>20011216</v>
          </cell>
          <cell r="L206" t="str">
            <v>18954759039</v>
          </cell>
          <cell r="M206" t="str">
            <v>德2#C218</v>
          </cell>
          <cell r="N206">
            <v>3</v>
          </cell>
        </row>
        <row r="206">
          <cell r="P206" t="str">
            <v>山东省/菏泽市/定陶区</v>
          </cell>
          <cell r="Q206" t="str">
            <v>山东省菏泽市定陶区孟海镇黄庄行政村黄庄145号</v>
          </cell>
          <cell r="R206" t="str">
            <v>山东省菏泽市定陶区孟海镇黄庄行政村吴堂，黄贤兴18954759039</v>
          </cell>
          <cell r="S206" t="str">
            <v>黄复全|父子|务农|18464025460#李永民|母子|务农|15265410977#|||</v>
          </cell>
          <cell r="T206" t="str">
            <v>德清</v>
          </cell>
          <cell r="U206" t="str">
            <v>菏泽</v>
          </cell>
          <cell r="V206" t="str">
            <v>3245336020@qq.com</v>
          </cell>
          <cell r="W206" t="str">
            <v>环境科学与工程</v>
          </cell>
        </row>
        <row r="207">
          <cell r="A207" t="str">
            <v>李震</v>
          </cell>
          <cell r="B207" t="str">
            <v>环境研2306班</v>
          </cell>
          <cell r="C207" t="str">
            <v>211123270061</v>
          </cell>
        </row>
        <row r="207">
          <cell r="E207" t="str">
            <v>罗宏伟</v>
          </cell>
          <cell r="F207">
            <v>15868851942</v>
          </cell>
          <cell r="G207" t="str">
            <v>女</v>
          </cell>
          <cell r="H207" t="str">
            <v>汉族</v>
          </cell>
          <cell r="I207" t="str">
            <v>共青团员</v>
          </cell>
          <cell r="J207" t="str">
            <v>130981200107166629</v>
          </cell>
          <cell r="K207" t="str">
            <v>20010716</v>
          </cell>
          <cell r="L207" t="str">
            <v>18232775375</v>
          </cell>
          <cell r="M207" t="str">
            <v>德1#A617</v>
          </cell>
          <cell r="N207">
            <v>4</v>
          </cell>
        </row>
        <row r="207">
          <cell r="P207" t="str">
            <v>河北省/沧州市/泊头市</v>
          </cell>
          <cell r="Q207" t="str">
            <v>交河镇文明路79号</v>
          </cell>
          <cell r="R207" t="str">
            <v>河北省沧州市泊头市交河镇国税局家属院，李震18232775375</v>
          </cell>
          <cell r="S207" t="str">
            <v>李国胜|父女|务农|13111728751#付玲玲|母女|交河镇政府|13932770315#李旻娟|姐妹|学生|</v>
          </cell>
          <cell r="T207" t="str">
            <v>德清</v>
          </cell>
          <cell r="U207" t="str">
            <v>沧州西</v>
          </cell>
          <cell r="V207" t="str">
            <v>1412866564@qq.com</v>
          </cell>
          <cell r="W207" t="str">
            <v>环境科学与工程</v>
          </cell>
        </row>
        <row r="208">
          <cell r="A208" t="str">
            <v>茹雨龙</v>
          </cell>
          <cell r="B208" t="str">
            <v>环境研2306班</v>
          </cell>
          <cell r="C208" t="str">
            <v>211123270072</v>
          </cell>
        </row>
        <row r="208">
          <cell r="E208" t="str">
            <v>何崭飞</v>
          </cell>
          <cell r="F208">
            <v>13656678549</v>
          </cell>
          <cell r="G208" t="str">
            <v>男</v>
          </cell>
          <cell r="H208" t="str">
            <v>汉族</v>
          </cell>
          <cell r="I208" t="str">
            <v>共青团员</v>
          </cell>
          <cell r="J208" t="str">
            <v>330683200011254716</v>
          </cell>
          <cell r="K208" t="str">
            <v>20001125</v>
          </cell>
          <cell r="L208" t="str">
            <v>17888253085</v>
          </cell>
          <cell r="M208" t="str">
            <v>德2#C105</v>
          </cell>
          <cell r="N208">
            <v>2</v>
          </cell>
        </row>
        <row r="208">
          <cell r="P208" t="str">
            <v>浙江省/绍兴市/嵊州市</v>
          </cell>
          <cell r="Q208" t="str">
            <v>浦口街道多仁村湖头桥10号</v>
          </cell>
          <cell r="R208" t="str">
            <v>浙江省绍兴市嵊州市浦口街道多仁村湖头桥10号，茹雨龙17888253085</v>
          </cell>
          <cell r="S208" t="str">
            <v>茹锦超|父子|浙江省嵊州市浦口街道多仁村湖头桥10号|13645750692#丁林玲|母子|浙江省嵊州市浦口街道多仁村湖头桥10号|17816529561#|||</v>
          </cell>
          <cell r="T208" t="str">
            <v>德清</v>
          </cell>
          <cell r="U208" t="str">
            <v>嵊州新昌</v>
          </cell>
          <cell r="V208" t="str">
            <v>2093216618@qq.com</v>
          </cell>
          <cell r="W208" t="str">
            <v>环境科学与工程</v>
          </cell>
        </row>
        <row r="209">
          <cell r="A209" t="str">
            <v>段庆冬</v>
          </cell>
          <cell r="B209" t="str">
            <v>环境研2306班</v>
          </cell>
          <cell r="C209" t="str">
            <v>211123270077</v>
          </cell>
          <cell r="D209" t="str">
            <v>一般困难</v>
          </cell>
          <cell r="E209" t="str">
            <v>张明</v>
          </cell>
          <cell r="F209">
            <v>15824122236</v>
          </cell>
          <cell r="G209" t="str">
            <v>男</v>
          </cell>
          <cell r="H209" t="str">
            <v>汉族</v>
          </cell>
          <cell r="I209" t="str">
            <v>群众</v>
          </cell>
          <cell r="J209" t="str">
            <v>511622199907241914</v>
          </cell>
          <cell r="K209" t="str">
            <v>19990724</v>
          </cell>
          <cell r="L209" t="str">
            <v>15700511273</v>
          </cell>
          <cell r="M209" t="str">
            <v>德2#C219</v>
          </cell>
          <cell r="N209">
            <v>3</v>
          </cell>
        </row>
        <row r="209">
          <cell r="P209" t="str">
            <v>四川省/广安市/武胜县</v>
          </cell>
          <cell r="Q209" t="str">
            <v>四川省广安市武胜县胜利镇柿花场村1组30号</v>
          </cell>
          <cell r="R209" t="str">
            <v>重庆市巴南区李家沱合建村241号1单元1—3，杨海英18223473657</v>
          </cell>
          <cell r="S209" t="str">
            <v>段远富|父子|无|13650565480#|||#|||</v>
          </cell>
          <cell r="T209" t="str">
            <v>德清</v>
          </cell>
          <cell r="U209" t="str">
            <v>重庆西</v>
          </cell>
          <cell r="V209" t="str">
            <v>2357501293@qq.com</v>
          </cell>
          <cell r="W209" t="str">
            <v>环境科学与工程</v>
          </cell>
        </row>
        <row r="210">
          <cell r="A210" t="str">
            <v>戴辰安</v>
          </cell>
          <cell r="B210" t="str">
            <v>环境研2306班</v>
          </cell>
          <cell r="C210" t="str">
            <v>211123270081</v>
          </cell>
        </row>
        <row r="210">
          <cell r="E210" t="str">
            <v>孙建强</v>
          </cell>
          <cell r="F210">
            <v>13588116465</v>
          </cell>
          <cell r="G210" t="str">
            <v>女</v>
          </cell>
          <cell r="H210" t="str">
            <v>汉族</v>
          </cell>
          <cell r="I210" t="str">
            <v>中共党员</v>
          </cell>
          <cell r="J210" t="str">
            <v>331004200012160028</v>
          </cell>
          <cell r="K210" t="str">
            <v>20001216</v>
          </cell>
          <cell r="L210" t="str">
            <v>18815213985</v>
          </cell>
          <cell r="M210" t="str">
            <v>德1#A413</v>
          </cell>
          <cell r="N210">
            <v>1</v>
          </cell>
        </row>
        <row r="210">
          <cell r="P210" t="str">
            <v>浙江省/台州市/路桥区</v>
          </cell>
          <cell r="Q210" t="str">
            <v>浙江省台州市路桥区路桥街道南洋路168号</v>
          </cell>
          <cell r="R210" t="str">
            <v>浙江省台州市路桥区路北街道商海南街40-8号，戴辰安18815213985</v>
          </cell>
          <cell r="S210" t="str">
            <v>戴金华|父女|台州市路桥区科学技术协会副主席|13173768188#林昀|母女|台州市假日模型运动中心会计|13336794823#戴谨屹|姐弟|学生|13336794823</v>
          </cell>
          <cell r="T210" t="str">
            <v>德清</v>
          </cell>
          <cell r="U210" t="str">
            <v>台州西</v>
          </cell>
          <cell r="V210" t="str">
            <v>553572734@qq.com</v>
          </cell>
          <cell r="W210" t="str">
            <v>环境科学与工程</v>
          </cell>
        </row>
        <row r="211">
          <cell r="A211" t="str">
            <v>毛吉龙</v>
          </cell>
          <cell r="B211" t="str">
            <v>环境研2306班</v>
          </cell>
          <cell r="C211" t="str">
            <v>221123270086</v>
          </cell>
          <cell r="D211" t="str">
            <v>特别困难</v>
          </cell>
          <cell r="E211" t="str">
            <v>孙建强</v>
          </cell>
          <cell r="F211">
            <v>13588116465</v>
          </cell>
          <cell r="G211" t="str">
            <v>男</v>
          </cell>
          <cell r="H211" t="str">
            <v>汉族</v>
          </cell>
          <cell r="I211" t="str">
            <v>共青团员</v>
          </cell>
          <cell r="J211" t="str">
            <v>330282200007052195</v>
          </cell>
          <cell r="K211" t="str">
            <v>20000705</v>
          </cell>
          <cell r="L211" t="str">
            <v>13777848252</v>
          </cell>
          <cell r="M211" t="str">
            <v>德2#C102</v>
          </cell>
          <cell r="N211">
            <v>3</v>
          </cell>
        </row>
        <row r="211">
          <cell r="P211" t="str">
            <v>浙江省/宁波市/慈溪市</v>
          </cell>
          <cell r="Q211" t="str">
            <v>浙江省宁波市慈溪市观海卫镇沈师桥村新村路9-6</v>
          </cell>
          <cell r="R211" t="str">
            <v>浙江省嘉兴市海宁市长安镇南大暖东2幢2单元1304，毛吉龙13777848252</v>
          </cell>
          <cell r="S211" t="str">
            <v>毛顺良|父子|个体户|13567413014#沈秀波|母子|家庭主妇|13429337462#毛荷苗|姐弟|杭州美仪自动化技术股份有限公司|15757178302</v>
          </cell>
          <cell r="T211" t="str">
            <v>德清</v>
          </cell>
          <cell r="U211" t="str">
            <v>余姚北</v>
          </cell>
          <cell r="V211" t="str">
            <v>2509658768@qq.com</v>
          </cell>
          <cell r="W211" t="str">
            <v>环境工程</v>
          </cell>
        </row>
        <row r="212">
          <cell r="A212" t="str">
            <v>代国利</v>
          </cell>
          <cell r="B212" t="str">
            <v>环境研2306班</v>
          </cell>
          <cell r="C212" t="str">
            <v>221123270095</v>
          </cell>
        </row>
        <row r="212">
          <cell r="E212" t="str">
            <v>潘响亮</v>
          </cell>
          <cell r="F212" t="str">
            <v>15099096711</v>
          </cell>
          <cell r="G212" t="str">
            <v>男</v>
          </cell>
          <cell r="H212" t="str">
            <v>汉族</v>
          </cell>
          <cell r="I212" t="str">
            <v>共青团员</v>
          </cell>
          <cell r="J212" t="str">
            <v>340322200103286013</v>
          </cell>
          <cell r="K212" t="str">
            <v>20010328</v>
          </cell>
          <cell r="L212" t="str">
            <v>15155279969</v>
          </cell>
          <cell r="M212" t="str">
            <v>德2#C103</v>
          </cell>
          <cell r="N212">
            <v>3</v>
          </cell>
        </row>
        <row r="212">
          <cell r="P212" t="str">
            <v>安徽省/蚌埠市/五河县</v>
          </cell>
          <cell r="Q212" t="str">
            <v>安徽省五河县东刘集镇三庄村代圩108号</v>
          </cell>
          <cell r="R212" t="str">
            <v>安徽省蚌埠市蚌山区雪华乡光彩大市场7区6栋101号大地不锈钢，代国利15155279969</v>
          </cell>
          <cell r="S212" t="str">
            <v>代福喜|父子|个体经营|13965260815#夏雪英|母子|个体经营|13865096811#|||</v>
          </cell>
          <cell r="T212" t="str">
            <v>杭州</v>
          </cell>
          <cell r="U212" t="str">
            <v>蚌埠南</v>
          </cell>
          <cell r="V212" t="str">
            <v>1336959492@qq.com</v>
          </cell>
          <cell r="W212" t="str">
            <v>环境工程</v>
          </cell>
        </row>
        <row r="213">
          <cell r="A213" t="str">
            <v>周名玉</v>
          </cell>
          <cell r="B213" t="str">
            <v>环境研2306班</v>
          </cell>
          <cell r="C213" t="str">
            <v>221123270116</v>
          </cell>
          <cell r="D213" t="str">
            <v>一般困难</v>
          </cell>
          <cell r="E213" t="str">
            <v>张道勇</v>
          </cell>
          <cell r="F213">
            <v>18267193866</v>
          </cell>
          <cell r="G213" t="str">
            <v>女</v>
          </cell>
          <cell r="H213" t="str">
            <v>汉族</v>
          </cell>
          <cell r="I213" t="str">
            <v>共青团员</v>
          </cell>
          <cell r="J213" t="str">
            <v>340825200008162326</v>
          </cell>
          <cell r="K213" t="str">
            <v>20000816</v>
          </cell>
          <cell r="L213" t="str">
            <v>19159274217</v>
          </cell>
          <cell r="M213" t="str">
            <v>德1#A413</v>
          </cell>
          <cell r="N213">
            <v>3</v>
          </cell>
        </row>
        <row r="213">
          <cell r="P213" t="str">
            <v>安徽省/安庆市/太湖县</v>
          </cell>
          <cell r="Q213" t="str">
            <v>安徽省安庆市太湖县晋熙镇天台村毛家河065号</v>
          </cell>
          <cell r="R213" t="str">
            <v>安徽省安庆市太湖县晋熙镇国家电商快递合作商自提0109，周名玉19159274217</v>
          </cell>
          <cell r="S213" t="str">
            <v>周国权|父亲|务农|15399626383#叶秀群|母亲|务农|15399626691#周隆宇|姐弟|学生|15399616930</v>
          </cell>
          <cell r="T213" t="str">
            <v>德清</v>
          </cell>
          <cell r="U213" t="str">
            <v>太湖</v>
          </cell>
          <cell r="V213" t="str">
            <v>944563425@qq.com</v>
          </cell>
          <cell r="W213" t="str">
            <v>环境工程</v>
          </cell>
        </row>
        <row r="214">
          <cell r="A214" t="str">
            <v>杨潜英</v>
          </cell>
          <cell r="B214" t="str">
            <v>环境研2306班</v>
          </cell>
          <cell r="C214" t="str">
            <v>221123270117</v>
          </cell>
        </row>
        <row r="214">
          <cell r="E214" t="str">
            <v>潘响亮</v>
          </cell>
          <cell r="F214" t="str">
            <v>15099096711</v>
          </cell>
          <cell r="G214" t="str">
            <v>男</v>
          </cell>
          <cell r="H214" t="str">
            <v>汉族</v>
          </cell>
          <cell r="I214" t="str">
            <v>共青团员</v>
          </cell>
          <cell r="J214" t="str">
            <v>33102320000614053X</v>
          </cell>
          <cell r="K214" t="str">
            <v>20000614</v>
          </cell>
          <cell r="L214" t="str">
            <v>19857638655</v>
          </cell>
          <cell r="M214" t="str">
            <v>德2#C104</v>
          </cell>
          <cell r="N214">
            <v>1</v>
          </cell>
        </row>
        <row r="214">
          <cell r="P214" t="str">
            <v>浙江省/台州市/天台县</v>
          </cell>
          <cell r="Q214" t="str">
            <v>浙江省台州市天台县赤城街道八都村342号</v>
          </cell>
          <cell r="R214" t="str">
            <v>浙江省台州市天台县赤城街道八都村，杨潜英19857638655</v>
          </cell>
          <cell r="S214" t="str">
            <v>张雪萍|母亲|无|13738613472#杨相达|父亲|杨帆饭店|15657157800#杨宏鑫|弟弟|学生|无</v>
          </cell>
          <cell r="T214" t="str">
            <v/>
          </cell>
          <cell r="U214" t="str">
            <v/>
          </cell>
          <cell r="V214" t="str">
            <v>3131376794@qq.com</v>
          </cell>
          <cell r="W214" t="str">
            <v>资源与环境</v>
          </cell>
        </row>
        <row r="215">
          <cell r="A215" t="str">
            <v>公艳霞</v>
          </cell>
          <cell r="B215" t="str">
            <v>环境研2306班</v>
          </cell>
          <cell r="C215" t="str">
            <v>221123270120</v>
          </cell>
        </row>
        <row r="215">
          <cell r="E215" t="str">
            <v>张安平</v>
          </cell>
          <cell r="F215">
            <v>13958049223</v>
          </cell>
          <cell r="G215" t="str">
            <v>女</v>
          </cell>
          <cell r="H215" t="str">
            <v>汉族</v>
          </cell>
          <cell r="I215" t="str">
            <v>共青团员</v>
          </cell>
          <cell r="J215" t="str">
            <v>371328199905144024</v>
          </cell>
          <cell r="K215" t="str">
            <v>19990514</v>
          </cell>
          <cell r="L215" t="str">
            <v>18553967064</v>
          </cell>
          <cell r="M215" t="str">
            <v>德1#C107</v>
          </cell>
          <cell r="N215">
            <v>4</v>
          </cell>
          <cell r="O215" t="str">
            <v>联培退宿</v>
          </cell>
          <cell r="P215" t="str">
            <v>山东省/临沂市/蒙阴县</v>
          </cell>
          <cell r="Q215" t="str">
            <v>云蒙湖生态区管理委员会荆汶村</v>
          </cell>
          <cell r="R215" t="str">
            <v>山东省临沂市蒙阴县蒙阴街道东蒙路赵峪超市，公艳霞18553967064</v>
          </cell>
          <cell r="S215" t="str">
            <v>公为田|父亲|自由职业|13563969384#王焕菊|母亲|自由职业|15589062595#公芳芳|姐姐|自由职业|15253938476</v>
          </cell>
          <cell r="T215" t="str">
            <v>杭州</v>
          </cell>
          <cell r="U215" t="str">
            <v>费县北</v>
          </cell>
          <cell r="V215" t="str">
            <v>2272689257@qq.com</v>
          </cell>
          <cell r="W215" t="str">
            <v>环境工程</v>
          </cell>
        </row>
        <row r="216">
          <cell r="A216" t="str">
            <v>胡宇林</v>
          </cell>
          <cell r="B216" t="str">
            <v>环境研2306班</v>
          </cell>
          <cell r="C216" t="str">
            <v>221123270125</v>
          </cell>
        </row>
        <row r="216">
          <cell r="E216" t="str">
            <v>张安平</v>
          </cell>
          <cell r="F216">
            <v>13958049223</v>
          </cell>
          <cell r="G216" t="str">
            <v>男</v>
          </cell>
          <cell r="H216" t="str">
            <v>汉族</v>
          </cell>
          <cell r="I216" t="str">
            <v>共青团员</v>
          </cell>
          <cell r="J216" t="str">
            <v>430422200106016032</v>
          </cell>
          <cell r="K216" t="str">
            <v>20010601</v>
          </cell>
          <cell r="L216" t="str">
            <v>17680412260</v>
          </cell>
          <cell r="M216" t="str">
            <v>德2#C106</v>
          </cell>
          <cell r="N216">
            <v>2</v>
          </cell>
        </row>
        <row r="216">
          <cell r="P216" t="str">
            <v>湖南省/衡阳市/衡南县</v>
          </cell>
          <cell r="Q216" t="str">
            <v>云集镇杉峰村大坪组</v>
          </cell>
          <cell r="R216" t="str">
            <v>湖南省衡阳市衡南县云集镇杉峰村，胡宇林17680412260</v>
          </cell>
          <cell r="S216" t="str">
            <v>胡云军|父亲|无|15886460679#王芳香|母亲|无|15115477353#|||</v>
          </cell>
          <cell r="T216" t="str">
            <v>杭州</v>
          </cell>
          <cell r="U216" t="str">
            <v>衡阳</v>
          </cell>
          <cell r="V216" t="str">
            <v>2822948605@qq.com</v>
          </cell>
          <cell r="W216" t="str">
            <v>环境工程</v>
          </cell>
        </row>
        <row r="217">
          <cell r="A217" t="str">
            <v>董晨蕾</v>
          </cell>
          <cell r="B217" t="str">
            <v>环境研2306班</v>
          </cell>
          <cell r="C217" t="str">
            <v>221123270129</v>
          </cell>
          <cell r="D217" t="str">
            <v>特别困难</v>
          </cell>
          <cell r="E217" t="str">
            <v>曾淦宁</v>
          </cell>
          <cell r="F217">
            <v>13858112354</v>
          </cell>
          <cell r="G217" t="str">
            <v>女</v>
          </cell>
          <cell r="H217" t="str">
            <v>汉族</v>
          </cell>
          <cell r="I217" t="str">
            <v>共青团员</v>
          </cell>
          <cell r="J217" t="str">
            <v>320311200007134623</v>
          </cell>
          <cell r="K217" t="str">
            <v>20000713</v>
          </cell>
          <cell r="L217" t="str">
            <v>13952236308</v>
          </cell>
          <cell r="M217" t="str">
            <v>德1#C129</v>
          </cell>
          <cell r="N217">
            <v>3</v>
          </cell>
        </row>
        <row r="217">
          <cell r="P217" t="str">
            <v>黑龙江省/哈尔滨市</v>
          </cell>
          <cell r="Q217" t="str">
            <v>江苏省徐州市泉山区翟山新村87-1-201</v>
          </cell>
          <cell r="R217" t="str">
            <v>江苏省徐州市铜山区铜山街道黄山路管道公寓6-1-601，董晨蕾13952236308</v>
          </cell>
          <cell r="S217" t="str">
            <v>范光亚|母亲|无|15950669965#董愚|父亲|无|15850664048#|||</v>
          </cell>
          <cell r="T217" t="str">
            <v>杭州</v>
          </cell>
          <cell r="U217" t="str">
            <v>徐州</v>
          </cell>
          <cell r="V217" t="str">
            <v>1034330560@qq.com</v>
          </cell>
          <cell r="W217" t="str">
            <v>资源与环境</v>
          </cell>
        </row>
        <row r="218">
          <cell r="A218" t="str">
            <v>黄金颖</v>
          </cell>
          <cell r="B218" t="str">
            <v>环境研2306班</v>
          </cell>
          <cell r="C218" t="str">
            <v>221123270132</v>
          </cell>
        </row>
        <row r="218">
          <cell r="E218" t="str">
            <v>潘响亮</v>
          </cell>
          <cell r="F218" t="str">
            <v>15099096711</v>
          </cell>
          <cell r="G218" t="str">
            <v>女</v>
          </cell>
          <cell r="H218" t="str">
            <v>汉族</v>
          </cell>
          <cell r="I218" t="str">
            <v>共青团员</v>
          </cell>
          <cell r="J218" t="str">
            <v>330703200110181421</v>
          </cell>
          <cell r="K218" t="str">
            <v>20011018</v>
          </cell>
          <cell r="L218" t="str">
            <v>18757692579</v>
          </cell>
          <cell r="M218" t="str">
            <v>德1#A627</v>
          </cell>
          <cell r="N218">
            <v>2</v>
          </cell>
        </row>
        <row r="218">
          <cell r="P218" t="str">
            <v>浙江省/金华市/金东区</v>
          </cell>
          <cell r="Q218" t="str">
            <v>曹宅镇燕栖村七宝塘自然村57号</v>
          </cell>
          <cell r="R218" t="str">
            <v>浙江省金华市金东区东关金龙小区东3-2-202，黄金颖18757692579</v>
          </cell>
          <cell r="S218" t="str">
            <v>黄国根|父亲|金华城投有限公司/汽车教练|13058959215#金燕子|母亲|自由职业|13115793962#|||</v>
          </cell>
          <cell r="T218" t="str">
            <v>德清</v>
          </cell>
          <cell r="U218" t="str">
            <v>金华</v>
          </cell>
          <cell r="V218" t="str">
            <v>904107867@qq.com</v>
          </cell>
          <cell r="W218" t="str">
            <v>环境工程</v>
          </cell>
        </row>
        <row r="219">
          <cell r="A219" t="str">
            <v>张瑞华</v>
          </cell>
          <cell r="B219" t="str">
            <v>环境研2306班</v>
          </cell>
          <cell r="C219" t="str">
            <v>221123270136</v>
          </cell>
          <cell r="D219" t="str">
            <v>一般困难</v>
          </cell>
          <cell r="E219" t="str">
            <v>翟伟伟</v>
          </cell>
          <cell r="F219">
            <v>15924147618</v>
          </cell>
          <cell r="G219" t="str">
            <v>女</v>
          </cell>
          <cell r="H219" t="str">
            <v>汉族</v>
          </cell>
          <cell r="I219" t="str">
            <v>共青团员</v>
          </cell>
          <cell r="J219" t="str">
            <v>372324200101104466</v>
          </cell>
          <cell r="K219" t="str">
            <v>20010110</v>
          </cell>
          <cell r="L219" t="str">
            <v>15554681231</v>
          </cell>
          <cell r="M219" t="str">
            <v>德1#A617</v>
          </cell>
          <cell r="N219">
            <v>3</v>
          </cell>
        </row>
        <row r="219">
          <cell r="P219" t="str">
            <v>山东省/滨州市/无棣县</v>
          </cell>
          <cell r="Q219" t="str">
            <v>山东省无棣县马山子镇高井村180号</v>
          </cell>
          <cell r="R219" t="str">
            <v>山东省滨州市无棣县碣石山镇，张瑞华15554681231</v>
          </cell>
          <cell r="S219" t="str">
            <v>张厚云|父女|退休人员|13793853967#张秀兰|母女|务农|15066937872#|||</v>
          </cell>
          <cell r="T219" t="str">
            <v>杭州</v>
          </cell>
          <cell r="U219" t="str">
            <v>滨州</v>
          </cell>
          <cell r="V219" t="str">
            <v>2569647512@qq.com</v>
          </cell>
          <cell r="W219" t="str">
            <v>环境工程</v>
          </cell>
        </row>
        <row r="220">
          <cell r="A220" t="str">
            <v>高靖勋</v>
          </cell>
          <cell r="B220" t="str">
            <v>环境研2306班</v>
          </cell>
          <cell r="C220" t="str">
            <v>221123270149</v>
          </cell>
        </row>
        <row r="220">
          <cell r="E220" t="str">
            <v>何崭飞</v>
          </cell>
          <cell r="F220">
            <v>13656678549</v>
          </cell>
          <cell r="G220" t="str">
            <v>男</v>
          </cell>
          <cell r="H220" t="str">
            <v>汉族</v>
          </cell>
          <cell r="I220" t="str">
            <v>共青团员</v>
          </cell>
          <cell r="J220" t="str">
            <v>150122200010272118</v>
          </cell>
          <cell r="K220" t="str">
            <v>20001027</v>
          </cell>
          <cell r="L220" t="str">
            <v>15024947968</v>
          </cell>
          <cell r="M220" t="str">
            <v>德2#C102</v>
          </cell>
          <cell r="N220">
            <v>1</v>
          </cell>
        </row>
        <row r="220">
          <cell r="P220" t="str">
            <v>内蒙古自治区/呼和浩特市/托克托县</v>
          </cell>
          <cell r="Q220" t="str">
            <v>新营子镇胡忽浪营村9组30号</v>
          </cell>
          <cell r="R220" t="str">
            <v>内蒙古自治区呼和浩特市托克托县托电园区海涛康复药店，高靖勋15024947968</v>
          </cell>
          <cell r="S220" t="str">
            <v>高志强|父亲|内蒙古世福堂海涛康复药店/店长|15024947968#张海涛|母亲|内蒙古世福堂海涛康复药店/店长|13847122770#|||</v>
          </cell>
          <cell r="T220" t="str">
            <v>德清</v>
          </cell>
          <cell r="U220" t="str">
            <v>呼和浩特</v>
          </cell>
          <cell r="V220" t="str">
            <v>1306490364@qq.com</v>
          </cell>
          <cell r="W220" t="str">
            <v>资源与环境</v>
          </cell>
        </row>
        <row r="221">
          <cell r="A221" t="str">
            <v>文仕贤</v>
          </cell>
          <cell r="B221" t="str">
            <v>环境研2306班</v>
          </cell>
          <cell r="C221" t="str">
            <v>221123270157</v>
          </cell>
        </row>
        <row r="221">
          <cell r="E221" t="str">
            <v>曾淦宁</v>
          </cell>
          <cell r="F221">
            <v>13858112354</v>
          </cell>
          <cell r="G221" t="str">
            <v>男</v>
          </cell>
          <cell r="H221" t="str">
            <v>汉族</v>
          </cell>
          <cell r="I221" t="str">
            <v>共青团员</v>
          </cell>
          <cell r="J221" t="str">
            <v>330184200011085018</v>
          </cell>
          <cell r="K221" t="str">
            <v>20001108</v>
          </cell>
          <cell r="L221" t="str">
            <v>15268840560</v>
          </cell>
          <cell r="M221" t="str">
            <v>德2#C218</v>
          </cell>
          <cell r="N221">
            <v>1</v>
          </cell>
        </row>
        <row r="221">
          <cell r="P221" t="str">
            <v>浙江省/杭州市/余杭区</v>
          </cell>
          <cell r="Q221" t="str">
            <v>永福社区23组</v>
          </cell>
          <cell r="R221" t="str">
            <v>浙江省杭州市余杭区五常街道福鼎家园雨露苑13-1-1502，文仕贤13588771371</v>
          </cell>
          <cell r="S221" t="str">
            <v>童水华|母亲|杭州盈江机械制造有限公司|13958062882#|||#|||</v>
          </cell>
          <cell r="T221" t="str">
            <v/>
          </cell>
          <cell r="U221" t="str">
            <v/>
          </cell>
          <cell r="V221" t="str">
            <v>1257268295@qq.com</v>
          </cell>
          <cell r="W221" t="str">
            <v>资源与环境</v>
          </cell>
        </row>
        <row r="222">
          <cell r="A222" t="str">
            <v>李想</v>
          </cell>
          <cell r="B222" t="str">
            <v>环境研2306班</v>
          </cell>
          <cell r="C222" t="str">
            <v>221123270169</v>
          </cell>
        </row>
        <row r="222">
          <cell r="E222" t="str">
            <v>张安平</v>
          </cell>
          <cell r="F222">
            <v>13958049223</v>
          </cell>
          <cell r="G222" t="str">
            <v>男</v>
          </cell>
          <cell r="H222" t="str">
            <v>汉族</v>
          </cell>
          <cell r="I222" t="str">
            <v>共青团员</v>
          </cell>
          <cell r="J222" t="str">
            <v>330522200106230030</v>
          </cell>
          <cell r="K222" t="str">
            <v>20010623</v>
          </cell>
          <cell r="L222" t="str">
            <v>13059958598</v>
          </cell>
          <cell r="M222" t="str">
            <v>德2#C106</v>
          </cell>
          <cell r="N222">
            <v>3</v>
          </cell>
        </row>
        <row r="222">
          <cell r="P222" t="str">
            <v>浙江省/湖州市/长兴县</v>
          </cell>
          <cell r="Q222" t="str">
            <v>浙江省杭州市钱塘区学林街16号杭州师范大学钱江学院</v>
          </cell>
          <cell r="R222" t="str">
            <v>浙江省湖州市长兴县佳境名城锦和苑，李想13059958598</v>
          </cell>
          <cell r="S222" t="str">
            <v>李伟新|父子|超威电源有限公司|13672179996#詹蓓|母子|无|13083971555#|||</v>
          </cell>
          <cell r="T222" t="str">
            <v>杭州</v>
          </cell>
          <cell r="U222" t="str">
            <v>长兴</v>
          </cell>
          <cell r="V222" t="str">
            <v>1270296813@qq.com</v>
          </cell>
          <cell r="W222" t="str">
            <v>环境工程</v>
          </cell>
        </row>
        <row r="223">
          <cell r="A223" t="str">
            <v>童子键</v>
          </cell>
          <cell r="B223" t="str">
            <v>环境研2306班</v>
          </cell>
          <cell r="C223" t="str">
            <v>221123270173</v>
          </cell>
        </row>
        <row r="223">
          <cell r="E223" t="str">
            <v>孙建强</v>
          </cell>
          <cell r="F223">
            <v>13588116465</v>
          </cell>
          <cell r="G223" t="str">
            <v>男</v>
          </cell>
          <cell r="H223" t="str">
            <v>汉族</v>
          </cell>
          <cell r="I223" t="str">
            <v>共青团员</v>
          </cell>
          <cell r="J223" t="str">
            <v>330122199812301513</v>
          </cell>
          <cell r="K223" t="str">
            <v>19981230</v>
          </cell>
          <cell r="L223" t="str">
            <v>15967171891</v>
          </cell>
          <cell r="M223" t="str">
            <v>德2#C102</v>
          </cell>
          <cell r="N223">
            <v>4</v>
          </cell>
        </row>
        <row r="223">
          <cell r="P223" t="str">
            <v>浙江省/杭州市/桐庐县</v>
          </cell>
          <cell r="Q223" t="str">
            <v>浙江省杭州市桐庐县钟山乡陇西村</v>
          </cell>
          <cell r="R223" t="str">
            <v>浙江省杭州市桐庐县钟山乡陇西村二组，童子键15967171891</v>
          </cell>
          <cell r="S223" t="str">
            <v>童学军|母亲|无|13805762619|父亲 私企 党员</v>
          </cell>
          <cell r="T223" t="str">
            <v>德清</v>
          </cell>
          <cell r="U223" t="str">
            <v>桐庐</v>
          </cell>
          <cell r="V223" t="str">
            <v>1043324906@qq.com</v>
          </cell>
          <cell r="W223" t="str">
            <v>资源与环境</v>
          </cell>
        </row>
        <row r="224">
          <cell r="A224" t="str">
            <v>刘盛</v>
          </cell>
          <cell r="B224" t="str">
            <v>环境研2306班</v>
          </cell>
          <cell r="C224" t="str">
            <v>221123270195</v>
          </cell>
        </row>
        <row r="224">
          <cell r="E224" t="str">
            <v>张道勇</v>
          </cell>
          <cell r="F224">
            <v>18267193866</v>
          </cell>
          <cell r="G224" t="str">
            <v>男</v>
          </cell>
          <cell r="H224" t="str">
            <v>汉族</v>
          </cell>
          <cell r="I224" t="str">
            <v>共青团员</v>
          </cell>
          <cell r="J224" t="str">
            <v>522130199708100495</v>
          </cell>
          <cell r="K224" t="str">
            <v>19970810</v>
          </cell>
          <cell r="L224" t="str">
            <v>17685245283</v>
          </cell>
          <cell r="M224" t="str">
            <v>德2#C223</v>
          </cell>
          <cell r="N224">
            <v>1</v>
          </cell>
        </row>
        <row r="224">
          <cell r="P224" t="str">
            <v>贵州省/遵义市/仁怀市</v>
          </cell>
          <cell r="Q224" t="str">
            <v>贵州省仁怀市茅台镇杨湾村柏果树组172号</v>
          </cell>
          <cell r="R224" t="str">
            <v>贵州省仁怀市鲁班镇碧桂园花园里1撞2单元2402，刘盛17685245283l</v>
          </cell>
          <cell r="S224" t="str">
            <v>刘未强|父亲|在家务农|13765247108#罗玉芬|母亲|在家务农|15208637891#|||</v>
          </cell>
          <cell r="T224" t="str">
            <v>德清</v>
          </cell>
          <cell r="U224" t="str">
            <v>遵义</v>
          </cell>
          <cell r="V224" t="str">
            <v>1666492463@qq.com</v>
          </cell>
          <cell r="W224" t="str">
            <v>环境工程</v>
          </cell>
        </row>
        <row r="225">
          <cell r="A225" t="str">
            <v>黄浙豪</v>
          </cell>
          <cell r="B225" t="str">
            <v>环境研2306班</v>
          </cell>
          <cell r="C225" t="str">
            <v>221123270209</v>
          </cell>
        </row>
        <row r="225">
          <cell r="E225" t="str">
            <v>刘佩蕊</v>
          </cell>
          <cell r="F225">
            <v>13141234534</v>
          </cell>
          <cell r="G225" t="str">
            <v>男</v>
          </cell>
          <cell r="H225" t="str">
            <v>汉族</v>
          </cell>
          <cell r="I225" t="str">
            <v>中共预备党员</v>
          </cell>
          <cell r="J225" t="str">
            <v>330683200103090413</v>
          </cell>
          <cell r="K225" t="str">
            <v>20010309</v>
          </cell>
          <cell r="L225" t="str">
            <v>17888258210</v>
          </cell>
          <cell r="M225" t="str">
            <v>德2#C103</v>
          </cell>
          <cell r="N225">
            <v>1</v>
          </cell>
        </row>
        <row r="225">
          <cell r="P225" t="str">
            <v>浙江省/绍兴市/嵊州市</v>
          </cell>
          <cell r="Q225" t="str">
            <v>鹿山街道东南路526号308室</v>
          </cell>
          <cell r="R225" t="str">
            <v>浙江省绍兴市嵊州市鹿山街道东南路526号，黄浙豪17888258210</v>
          </cell>
          <cell r="S225" t="str">
            <v>吕建英|母亲|浙江省嵊州市长运集团职员|13567505909#黄东海|父亲|浙江省嵊州市标牌厂工人|13758536852</v>
          </cell>
          <cell r="T225" t="str">
            <v>杭州</v>
          </cell>
          <cell r="U225" t="str">
            <v>嵊州新昌</v>
          </cell>
          <cell r="V225" t="str">
            <v>571968765@qq.com</v>
          </cell>
          <cell r="W225" t="str">
            <v>环境工程</v>
          </cell>
        </row>
        <row r="226">
          <cell r="A226" t="str">
            <v>张翔彪</v>
          </cell>
          <cell r="B226" t="str">
            <v>环境研2306班</v>
          </cell>
          <cell r="C226" t="str">
            <v>221123270211</v>
          </cell>
        </row>
        <row r="226">
          <cell r="E226" t="str">
            <v>张道勇</v>
          </cell>
          <cell r="F226">
            <v>18267193866</v>
          </cell>
          <cell r="G226" t="str">
            <v>男</v>
          </cell>
          <cell r="H226" t="str">
            <v>汉族</v>
          </cell>
          <cell r="I226" t="str">
            <v>共青团员</v>
          </cell>
          <cell r="J226" t="str">
            <v>330724200009284516</v>
          </cell>
          <cell r="K226" t="str">
            <v>20000928</v>
          </cell>
          <cell r="L226" t="str">
            <v>18868660807</v>
          </cell>
          <cell r="M226" t="str">
            <v>德2#C223</v>
          </cell>
          <cell r="N226">
            <v>2</v>
          </cell>
        </row>
        <row r="226">
          <cell r="P226" t="str">
            <v>浙江省/金华市/东阳市</v>
          </cell>
          <cell r="Q226" t="str">
            <v>浙江省东阳市湖溪镇上红湖村南湖田26号</v>
          </cell>
          <cell r="R226" t="str">
            <v>浙江省东阳市湖溪镇上红湖村南湖田26号，张翔彪18868660807</v>
          </cell>
          <cell r="S226" t="str">
            <v>杨军平|母子|务工|13625897877#张晓|父子|务工|13588667877#|||</v>
          </cell>
          <cell r="T226" t="str">
            <v>德清</v>
          </cell>
          <cell r="U226" t="str">
            <v>义乌</v>
          </cell>
          <cell r="V226" t="str">
            <v>979542249@qq.com</v>
          </cell>
          <cell r="W226" t="str">
            <v>环境工程</v>
          </cell>
        </row>
        <row r="227">
          <cell r="A227" t="str">
            <v>邵卓琛</v>
          </cell>
          <cell r="B227" t="str">
            <v>环境研2306班</v>
          </cell>
          <cell r="C227" t="str">
            <v>221123270212</v>
          </cell>
        </row>
        <row r="227">
          <cell r="E227" t="str">
            <v>张道勇</v>
          </cell>
          <cell r="F227">
            <v>18267193866</v>
          </cell>
          <cell r="G227" t="str">
            <v>男</v>
          </cell>
          <cell r="H227" t="str">
            <v>汉族</v>
          </cell>
          <cell r="I227" t="str">
            <v>中共党员</v>
          </cell>
          <cell r="J227" t="str">
            <v>330903200106283119</v>
          </cell>
          <cell r="K227" t="str">
            <v>20010628</v>
          </cell>
          <cell r="L227" t="str">
            <v>13059872031</v>
          </cell>
          <cell r="M227" t="str">
            <v>德2#C106</v>
          </cell>
          <cell r="N227">
            <v>4</v>
          </cell>
        </row>
        <row r="227">
          <cell r="P227" t="str">
            <v>浙江省/舟山市/普陀区</v>
          </cell>
          <cell r="Q227" t="str">
            <v>浙江省舟山市普陀区桃花镇万春弄76号</v>
          </cell>
          <cell r="R227" t="str">
            <v>浙江省舟山市普陀区东港街道山海大观大境苑3幢604室，邵卓琛13059872031</v>
          </cell>
          <cell r="S227" t="str">
            <v>邵红伟|父子|舟山展程海运有限公司经理|13930305137#王海芳|母子|舟山展程海运有限公司普通员工|13758013607#|||</v>
          </cell>
          <cell r="T227" t="str">
            <v>德清</v>
          </cell>
          <cell r="U227" t="str">
            <v>宁波</v>
          </cell>
          <cell r="V227" t="str">
            <v>1393465364@qq.com</v>
          </cell>
          <cell r="W227" t="str">
            <v>环境工程</v>
          </cell>
        </row>
        <row r="228">
          <cell r="A228" t="str">
            <v>杨嘉丽</v>
          </cell>
          <cell r="B228" t="str">
            <v>环境研2306班</v>
          </cell>
          <cell r="C228" t="str">
            <v>221123270214</v>
          </cell>
        </row>
        <row r="228">
          <cell r="E228" t="str">
            <v>张道勇</v>
          </cell>
          <cell r="F228">
            <v>18267193866</v>
          </cell>
          <cell r="G228" t="str">
            <v>女</v>
          </cell>
          <cell r="H228" t="str">
            <v>汉族</v>
          </cell>
          <cell r="I228" t="str">
            <v>共青团员</v>
          </cell>
          <cell r="J228" t="str">
            <v>362201200104123425</v>
          </cell>
          <cell r="K228" t="str">
            <v>20010412</v>
          </cell>
          <cell r="L228" t="str">
            <v>13667954144</v>
          </cell>
          <cell r="M228" t="str">
            <v>德1#A413</v>
          </cell>
          <cell r="N228">
            <v>4</v>
          </cell>
        </row>
        <row r="228">
          <cell r="P228" t="str">
            <v>江西省/宜春市/袁州区</v>
          </cell>
          <cell r="Q228" t="str">
            <v>江西省宜春市袁州区金瑞镇水冲村张冲组10号</v>
          </cell>
          <cell r="R228" t="str">
            <v>江西省宜春市袁州区新田镇卫生院旁边，杨嘉丽13667954144</v>
          </cell>
          <cell r="S228" t="str">
            <v>周小林|母女|务工|13407056455#杨祥洪|父女|务工|15727702830#|||</v>
          </cell>
          <cell r="T228" t="str">
            <v>杭州</v>
          </cell>
          <cell r="U228" t="str">
            <v>宜春</v>
          </cell>
          <cell r="V228" t="str">
            <v>2376084253@qq.com</v>
          </cell>
          <cell r="W228" t="str">
            <v>环境工程</v>
          </cell>
        </row>
        <row r="229">
          <cell r="A229" t="str">
            <v>王家豪</v>
          </cell>
          <cell r="B229" t="str">
            <v>环境研2306班</v>
          </cell>
          <cell r="C229" t="str">
            <v>221123270224</v>
          </cell>
        </row>
        <row r="229">
          <cell r="E229" t="str">
            <v>何崭飞</v>
          </cell>
          <cell r="F229">
            <v>13656678549</v>
          </cell>
          <cell r="G229" t="str">
            <v>男</v>
          </cell>
          <cell r="H229" t="str">
            <v>汉族</v>
          </cell>
          <cell r="I229" t="str">
            <v>群众</v>
          </cell>
          <cell r="J229" t="str">
            <v>330106200011162416</v>
          </cell>
          <cell r="K229" t="str">
            <v>20001116</v>
          </cell>
          <cell r="L229" t="str">
            <v>13958093508</v>
          </cell>
          <cell r="M229" t="str">
            <v>德2#C105</v>
          </cell>
          <cell r="N229">
            <v>1</v>
          </cell>
        </row>
        <row r="229">
          <cell r="P229" t="str">
            <v>浙江省/杭州市/西湖区</v>
          </cell>
          <cell r="Q229" t="str">
            <v>浙江省杭州市西湖区留下街道灵溪北路马家坞55号</v>
          </cell>
          <cell r="R229" t="str">
            <v>浙江省杭州市西湖区马家坞55号，王家豪13958093508</v>
          </cell>
          <cell r="S229" t="str">
            <v>王文朝|父亲|杭州水务集团|13606804158#何晓娅|母亲|杭州芳源贸易有限公司|13588021169#|||</v>
          </cell>
          <cell r="T229" t="str">
            <v/>
          </cell>
          <cell r="U229" t="str">
            <v/>
          </cell>
          <cell r="V229" t="str">
            <v>2046248691@qq.com</v>
          </cell>
          <cell r="W229" t="str">
            <v>资源与环境</v>
          </cell>
        </row>
        <row r="230">
          <cell r="A230" t="str">
            <v>刘文凯</v>
          </cell>
          <cell r="B230" t="str">
            <v>环境研2306班</v>
          </cell>
          <cell r="C230" t="str">
            <v>221123270227</v>
          </cell>
          <cell r="D230" t="str">
            <v>特别困难</v>
          </cell>
          <cell r="E230" t="str">
            <v>潘响亮</v>
          </cell>
          <cell r="F230" t="str">
            <v>15099096711</v>
          </cell>
          <cell r="G230" t="str">
            <v>男</v>
          </cell>
          <cell r="H230" t="str">
            <v>汉族</v>
          </cell>
          <cell r="I230" t="str">
            <v>共青团员</v>
          </cell>
          <cell r="J230" t="str">
            <v>640381200012203017</v>
          </cell>
          <cell r="K230" t="str">
            <v>20001220</v>
          </cell>
          <cell r="L230" t="str">
            <v>13588738590</v>
          </cell>
          <cell r="M230" t="str">
            <v>德2#C104</v>
          </cell>
          <cell r="N230">
            <v>2</v>
          </cell>
        </row>
        <row r="230">
          <cell r="P230" t="str">
            <v>宁夏回族自治区/吴忠市/青铜峡市</v>
          </cell>
          <cell r="Q230" t="str">
            <v>广武乡三趟墩村七队</v>
          </cell>
          <cell r="R230" t="str">
            <v>宁夏省吴忠市青铜峡市华福御景13号楼，刘文凯13588738590</v>
          </cell>
          <cell r="S230" t="str">
            <v>刘鹏|父亲|务农|13995131044#吴小红|母亲|务农|13588738590#|||</v>
          </cell>
          <cell r="T230" t="str">
            <v/>
          </cell>
          <cell r="U230" t="str">
            <v/>
          </cell>
          <cell r="V230" t="str">
            <v>2871899420@qq.com</v>
          </cell>
          <cell r="W230" t="str">
            <v>环境工程</v>
          </cell>
        </row>
        <row r="231">
          <cell r="A231" t="str">
            <v>傅迅</v>
          </cell>
          <cell r="B231" t="str">
            <v>环境研2306班</v>
          </cell>
          <cell r="C231" t="str">
            <v>221123270230</v>
          </cell>
        </row>
        <row r="231">
          <cell r="E231" t="str">
            <v>孙建强</v>
          </cell>
          <cell r="F231">
            <v>13588116465</v>
          </cell>
          <cell r="G231" t="str">
            <v>女</v>
          </cell>
          <cell r="H231" t="str">
            <v>汉族</v>
          </cell>
          <cell r="I231" t="str">
            <v>共青团员</v>
          </cell>
          <cell r="J231" t="str">
            <v>330702199912100425</v>
          </cell>
          <cell r="K231" t="str">
            <v>19991210</v>
          </cell>
          <cell r="L231" t="str">
            <v>15105794580</v>
          </cell>
          <cell r="M231" t="str">
            <v>德1#A413</v>
          </cell>
          <cell r="N231">
            <v>2</v>
          </cell>
        </row>
        <row r="231">
          <cell r="P231" t="str">
            <v>浙江省/金华市/婺城区</v>
          </cell>
          <cell r="Q231" t="str">
            <v>城北街道青年路191号6-3-401室</v>
          </cell>
          <cell r="R231" t="str">
            <v>浙江省金华市婺城区城北街道青年路191号，傅迅15105794580</v>
          </cell>
          <cell r="S231" t="str">
            <v>邵苹|母亲|浙江省金华市婺城区人民政府城北街道办事处|13505795927#傅国红|父亲|中国铁路上海局集团有限公司金华车务段金华站|15306796922#|||</v>
          </cell>
          <cell r="T231" t="str">
            <v>德清</v>
          </cell>
          <cell r="U231" t="str">
            <v>金华</v>
          </cell>
          <cell r="V231" t="str">
            <v>497443253@qq.com</v>
          </cell>
          <cell r="W231" t="str">
            <v>环境工程</v>
          </cell>
        </row>
        <row r="232">
          <cell r="A232" t="str">
            <v>王璇</v>
          </cell>
          <cell r="B232" t="str">
            <v>环境研2306班</v>
          </cell>
          <cell r="C232" t="str">
            <v>221123270231</v>
          </cell>
        </row>
        <row r="232">
          <cell r="E232" t="str">
            <v>潘响亮</v>
          </cell>
          <cell r="F232" t="str">
            <v>15099096711</v>
          </cell>
          <cell r="G232" t="str">
            <v>男</v>
          </cell>
          <cell r="H232" t="str">
            <v>汉族</v>
          </cell>
          <cell r="I232" t="str">
            <v>共青团员</v>
          </cell>
          <cell r="J232" t="str">
            <v>330127200104123119</v>
          </cell>
          <cell r="K232" t="str">
            <v>20010412</v>
          </cell>
          <cell r="L232" t="str">
            <v>15700095304</v>
          </cell>
          <cell r="M232" t="str">
            <v>德2#C104</v>
          </cell>
          <cell r="N232">
            <v>3</v>
          </cell>
        </row>
        <row r="232">
          <cell r="P232" t="str">
            <v>浙江省/杭州市/淳安县</v>
          </cell>
          <cell r="Q232" t="str">
            <v>浙江省淳安县王阜乡龙头村杨乐居1号</v>
          </cell>
          <cell r="R232" t="str">
            <v>浙江省淳安县王阜乡龙头村1号 ，王璇15700095304</v>
          </cell>
          <cell r="S232" t="str">
            <v>王昌远|父亲|个体户|13867149696#王国美|母亲|个体户|13968104687#|||</v>
          </cell>
          <cell r="T232" t="str">
            <v>杭州</v>
          </cell>
          <cell r="U232" t="str">
            <v>千岛湖</v>
          </cell>
          <cell r="V232" t="str">
            <v>1765445571@qq.com</v>
          </cell>
          <cell r="W232" t="str">
            <v>资源与环境</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s>
    <sheetDataSet>
      <sheetData sheetId="0">
        <row r="1">
          <cell r="B1" t="str">
            <v>姓名</v>
          </cell>
          <cell r="C1" t="str">
            <v>专业</v>
          </cell>
          <cell r="D1" t="str">
            <v>德育模块分数</v>
          </cell>
        </row>
        <row r="1">
          <cell r="F1" t="str">
            <v>智育模块分数</v>
          </cell>
        </row>
        <row r="1">
          <cell r="H1" t="str">
            <v>体育及美育模块分数</v>
          </cell>
        </row>
        <row r="1">
          <cell r="J1" t="str">
            <v>劳育模块分数</v>
          </cell>
        </row>
        <row r="1">
          <cell r="L1" t="str">
            <v>综合测评总分</v>
          </cell>
        </row>
        <row r="2">
          <cell r="D2" t="str">
            <v>分值</v>
          </cell>
          <cell r="E2" t="str">
            <v>排名</v>
          </cell>
          <cell r="F2" t="str">
            <v>分值</v>
          </cell>
          <cell r="G2" t="str">
            <v>排名</v>
          </cell>
          <cell r="H2" t="str">
            <v>分值</v>
          </cell>
          <cell r="I2" t="str">
            <v>排名</v>
          </cell>
          <cell r="J2" t="str">
            <v>分值</v>
          </cell>
          <cell r="K2" t="str">
            <v>排名</v>
          </cell>
          <cell r="L2" t="str">
            <v>总分</v>
          </cell>
          <cell r="M2" t="str">
            <v>排名</v>
          </cell>
        </row>
        <row r="3">
          <cell r="B3" t="str">
            <v>潘宽</v>
          </cell>
          <cell r="C3" t="str">
            <v>环境科学与工程</v>
          </cell>
          <cell r="D3">
            <v>15</v>
          </cell>
          <cell r="E3">
            <v>9</v>
          </cell>
          <cell r="F3">
            <v>200</v>
          </cell>
          <cell r="G3">
            <v>1</v>
          </cell>
          <cell r="H3">
            <v>0</v>
          </cell>
          <cell r="I3">
            <v>2</v>
          </cell>
          <cell r="J3">
            <v>0</v>
          </cell>
          <cell r="K3">
            <v>11</v>
          </cell>
          <cell r="L3">
            <v>215</v>
          </cell>
          <cell r="M3">
            <v>1</v>
          </cell>
        </row>
        <row r="4">
          <cell r="B4" t="str">
            <v>姚彦池</v>
          </cell>
          <cell r="C4" t="str">
            <v>环境科学与工程</v>
          </cell>
          <cell r="D4">
            <v>15</v>
          </cell>
          <cell r="E4">
            <v>9</v>
          </cell>
          <cell r="F4">
            <v>144.05</v>
          </cell>
          <cell r="G4">
            <v>2</v>
          </cell>
          <cell r="H4">
            <v>0</v>
          </cell>
          <cell r="I4">
            <v>2</v>
          </cell>
          <cell r="J4">
            <v>0.4</v>
          </cell>
          <cell r="K4">
            <v>9</v>
          </cell>
          <cell r="L4">
            <v>159.45</v>
          </cell>
          <cell r="M4">
            <v>2</v>
          </cell>
        </row>
        <row r="5">
          <cell r="B5" t="str">
            <v>朱佳妮</v>
          </cell>
          <cell r="C5" t="str">
            <v>环境科学与工程</v>
          </cell>
          <cell r="D5">
            <v>15</v>
          </cell>
          <cell r="E5">
            <v>9</v>
          </cell>
          <cell r="F5">
            <v>140.02586207</v>
          </cell>
          <cell r="G5">
            <v>3</v>
          </cell>
          <cell r="H5">
            <v>0</v>
          </cell>
          <cell r="I5">
            <v>2</v>
          </cell>
          <cell r="J5">
            <v>0</v>
          </cell>
          <cell r="K5">
            <v>11</v>
          </cell>
          <cell r="L5">
            <v>155.02586207</v>
          </cell>
          <cell r="M5">
            <v>3</v>
          </cell>
        </row>
        <row r="6">
          <cell r="B6" t="str">
            <v>王艳</v>
          </cell>
          <cell r="C6" t="str">
            <v>环境科学与工程</v>
          </cell>
          <cell r="D6">
            <v>15</v>
          </cell>
          <cell r="E6">
            <v>9</v>
          </cell>
          <cell r="F6">
            <v>130</v>
          </cell>
          <cell r="G6">
            <v>4</v>
          </cell>
          <cell r="H6">
            <v>0</v>
          </cell>
          <cell r="I6">
            <v>2</v>
          </cell>
          <cell r="J6">
            <v>0</v>
          </cell>
          <cell r="K6">
            <v>11</v>
          </cell>
          <cell r="L6">
            <v>145</v>
          </cell>
          <cell r="M6">
            <v>4</v>
          </cell>
        </row>
        <row r="7">
          <cell r="B7" t="str">
            <v>王忠远</v>
          </cell>
          <cell r="C7" t="str">
            <v>环境科学与工程</v>
          </cell>
          <cell r="D7">
            <v>15</v>
          </cell>
          <cell r="E7">
            <v>9</v>
          </cell>
          <cell r="F7">
            <v>106.5</v>
          </cell>
          <cell r="G7">
            <v>5</v>
          </cell>
          <cell r="H7">
            <v>0</v>
          </cell>
          <cell r="I7">
            <v>2</v>
          </cell>
          <cell r="J7">
            <v>0</v>
          </cell>
          <cell r="K7">
            <v>11</v>
          </cell>
          <cell r="L7">
            <v>121.5</v>
          </cell>
          <cell r="M7">
            <v>5</v>
          </cell>
        </row>
        <row r="8">
          <cell r="B8" t="str">
            <v>张海忠</v>
          </cell>
          <cell r="C8" t="str">
            <v>环境科学与工程</v>
          </cell>
          <cell r="D8">
            <v>17</v>
          </cell>
          <cell r="E8">
            <v>4</v>
          </cell>
          <cell r="F8">
            <v>102.5</v>
          </cell>
          <cell r="G8">
            <v>8</v>
          </cell>
          <cell r="H8">
            <v>0</v>
          </cell>
          <cell r="I8">
            <v>2</v>
          </cell>
          <cell r="J8">
            <v>0</v>
          </cell>
          <cell r="K8">
            <v>11</v>
          </cell>
          <cell r="L8">
            <v>119.5</v>
          </cell>
          <cell r="M8">
            <v>6</v>
          </cell>
        </row>
        <row r="9">
          <cell r="B9" t="str">
            <v>李聪</v>
          </cell>
          <cell r="C9" t="str">
            <v>环境科学与工程</v>
          </cell>
          <cell r="D9">
            <v>15</v>
          </cell>
          <cell r="E9">
            <v>9</v>
          </cell>
          <cell r="F9">
            <v>104</v>
          </cell>
          <cell r="G9">
            <v>6</v>
          </cell>
          <cell r="H9">
            <v>0</v>
          </cell>
          <cell r="I9">
            <v>2</v>
          </cell>
          <cell r="J9">
            <v>0</v>
          </cell>
          <cell r="K9">
            <v>11</v>
          </cell>
          <cell r="L9">
            <v>119</v>
          </cell>
          <cell r="M9">
            <v>7</v>
          </cell>
        </row>
        <row r="10">
          <cell r="B10" t="str">
            <v>刘莎莎</v>
          </cell>
          <cell r="C10" t="str">
            <v>环境科学与工程</v>
          </cell>
          <cell r="D10">
            <v>15</v>
          </cell>
          <cell r="E10">
            <v>9</v>
          </cell>
          <cell r="F10">
            <v>103.643</v>
          </cell>
          <cell r="G10">
            <v>7</v>
          </cell>
          <cell r="H10">
            <v>0</v>
          </cell>
          <cell r="I10">
            <v>2</v>
          </cell>
          <cell r="J10">
            <v>0</v>
          </cell>
          <cell r="K10">
            <v>11</v>
          </cell>
          <cell r="L10">
            <v>118.643</v>
          </cell>
          <cell r="M10">
            <v>8</v>
          </cell>
        </row>
        <row r="11">
          <cell r="B11" t="str">
            <v>杨家奇</v>
          </cell>
          <cell r="C11" t="str">
            <v>环境科学与工程</v>
          </cell>
          <cell r="D11">
            <v>15</v>
          </cell>
          <cell r="E11">
            <v>9</v>
          </cell>
          <cell r="F11">
            <v>87.517</v>
          </cell>
          <cell r="G11">
            <v>9</v>
          </cell>
          <cell r="H11">
            <v>0</v>
          </cell>
          <cell r="I11">
            <v>2</v>
          </cell>
          <cell r="J11">
            <v>0</v>
          </cell>
          <cell r="K11">
            <v>11</v>
          </cell>
          <cell r="L11">
            <v>102.517</v>
          </cell>
          <cell r="M11">
            <v>9</v>
          </cell>
        </row>
        <row r="12">
          <cell r="B12" t="str">
            <v>卢诗焕</v>
          </cell>
          <cell r="C12" t="str">
            <v>环境科学与工程</v>
          </cell>
          <cell r="D12">
            <v>15</v>
          </cell>
          <cell r="E12">
            <v>9</v>
          </cell>
          <cell r="F12">
            <v>83.53571429</v>
          </cell>
          <cell r="G12">
            <v>10</v>
          </cell>
          <cell r="H12">
            <v>0</v>
          </cell>
          <cell r="I12">
            <v>2</v>
          </cell>
          <cell r="J12">
            <v>0</v>
          </cell>
          <cell r="K12">
            <v>11</v>
          </cell>
          <cell r="L12">
            <v>98.53571429</v>
          </cell>
          <cell r="M12">
            <v>10</v>
          </cell>
        </row>
        <row r="13">
          <cell r="B13" t="str">
            <v>徐姝妍</v>
          </cell>
          <cell r="C13" t="str">
            <v>环境科学与工程</v>
          </cell>
          <cell r="D13">
            <v>19</v>
          </cell>
          <cell r="E13">
            <v>3</v>
          </cell>
          <cell r="F13">
            <v>78.21</v>
          </cell>
          <cell r="G13">
            <v>12</v>
          </cell>
          <cell r="H13">
            <v>0</v>
          </cell>
          <cell r="I13">
            <v>2</v>
          </cell>
          <cell r="J13">
            <v>0</v>
          </cell>
          <cell r="K13">
            <v>11</v>
          </cell>
          <cell r="L13">
            <v>97.21</v>
          </cell>
          <cell r="M13">
            <v>11</v>
          </cell>
        </row>
        <row r="14">
          <cell r="B14" t="str">
            <v>房晶晶</v>
          </cell>
          <cell r="C14" t="str">
            <v>环境科学与工程</v>
          </cell>
          <cell r="D14">
            <v>15</v>
          </cell>
          <cell r="E14">
            <v>9</v>
          </cell>
          <cell r="F14">
            <v>81.75</v>
          </cell>
          <cell r="G14">
            <v>11</v>
          </cell>
          <cell r="H14">
            <v>0</v>
          </cell>
          <cell r="I14">
            <v>2</v>
          </cell>
          <cell r="J14">
            <v>0</v>
          </cell>
          <cell r="K14">
            <v>11</v>
          </cell>
          <cell r="L14">
            <v>96.75</v>
          </cell>
          <cell r="M14">
            <v>12</v>
          </cell>
        </row>
        <row r="15">
          <cell r="B15" t="str">
            <v>董世闻</v>
          </cell>
          <cell r="C15" t="str">
            <v>环境科学与工程</v>
          </cell>
          <cell r="D15">
            <v>15</v>
          </cell>
          <cell r="E15">
            <v>9</v>
          </cell>
          <cell r="F15">
            <v>77.87941176</v>
          </cell>
          <cell r="G15">
            <v>13</v>
          </cell>
          <cell r="H15">
            <v>0</v>
          </cell>
          <cell r="I15">
            <v>2</v>
          </cell>
          <cell r="J15">
            <v>0</v>
          </cell>
          <cell r="K15">
            <v>11</v>
          </cell>
          <cell r="L15">
            <v>92.87941176</v>
          </cell>
          <cell r="M15">
            <v>13</v>
          </cell>
        </row>
        <row r="16">
          <cell r="B16" t="str">
            <v>颜毓波</v>
          </cell>
          <cell r="C16" t="str">
            <v>环境科学与工程</v>
          </cell>
          <cell r="D16">
            <v>15</v>
          </cell>
          <cell r="E16">
            <v>9</v>
          </cell>
          <cell r="F16">
            <v>76.5</v>
          </cell>
          <cell r="G16">
            <v>14</v>
          </cell>
          <cell r="H16">
            <v>0</v>
          </cell>
          <cell r="I16">
            <v>2</v>
          </cell>
          <cell r="J16">
            <v>0</v>
          </cell>
          <cell r="K16">
            <v>11</v>
          </cell>
          <cell r="L16">
            <v>91.5</v>
          </cell>
          <cell r="M16">
            <v>14</v>
          </cell>
        </row>
        <row r="17">
          <cell r="B17" t="str">
            <v>金思佳</v>
          </cell>
          <cell r="C17" t="str">
            <v>环境科学与工程</v>
          </cell>
          <cell r="D17">
            <v>15</v>
          </cell>
          <cell r="E17">
            <v>9</v>
          </cell>
          <cell r="F17">
            <v>73.19</v>
          </cell>
          <cell r="G17">
            <v>15</v>
          </cell>
          <cell r="H17">
            <v>0</v>
          </cell>
          <cell r="I17">
            <v>2</v>
          </cell>
          <cell r="J17">
            <v>0</v>
          </cell>
          <cell r="K17">
            <v>11</v>
          </cell>
          <cell r="L17">
            <v>88.19</v>
          </cell>
          <cell r="M17">
            <v>15</v>
          </cell>
        </row>
        <row r="18">
          <cell r="B18" t="str">
            <v>于雯菲</v>
          </cell>
          <cell r="C18" t="str">
            <v>环境科学与工程</v>
          </cell>
          <cell r="D18">
            <v>15</v>
          </cell>
          <cell r="E18">
            <v>9</v>
          </cell>
          <cell r="F18">
            <v>69</v>
          </cell>
          <cell r="G18">
            <v>16</v>
          </cell>
          <cell r="H18">
            <v>0</v>
          </cell>
          <cell r="I18">
            <v>2</v>
          </cell>
          <cell r="J18">
            <v>0</v>
          </cell>
          <cell r="K18">
            <v>11</v>
          </cell>
          <cell r="L18">
            <v>84</v>
          </cell>
          <cell r="M18">
            <v>16</v>
          </cell>
        </row>
        <row r="19">
          <cell r="B19" t="str">
            <v>徐伊婷</v>
          </cell>
          <cell r="C19" t="str">
            <v>环境科学与工程</v>
          </cell>
          <cell r="D19">
            <v>15</v>
          </cell>
          <cell r="E19">
            <v>9</v>
          </cell>
          <cell r="F19">
            <v>68.51724138</v>
          </cell>
          <cell r="G19">
            <v>17</v>
          </cell>
          <cell r="H19">
            <v>0</v>
          </cell>
          <cell r="I19">
            <v>2</v>
          </cell>
          <cell r="J19">
            <v>0</v>
          </cell>
          <cell r="K19">
            <v>11</v>
          </cell>
          <cell r="L19">
            <v>83.51724138</v>
          </cell>
          <cell r="M19">
            <v>17</v>
          </cell>
        </row>
        <row r="20">
          <cell r="B20" t="str">
            <v>龚洪洪</v>
          </cell>
          <cell r="C20" t="str">
            <v>环境科学与工程</v>
          </cell>
          <cell r="D20">
            <v>15</v>
          </cell>
          <cell r="E20">
            <v>9</v>
          </cell>
          <cell r="F20">
            <v>66.5</v>
          </cell>
          <cell r="G20">
            <v>18</v>
          </cell>
          <cell r="H20">
            <v>0</v>
          </cell>
          <cell r="I20">
            <v>2</v>
          </cell>
          <cell r="J20">
            <v>2</v>
          </cell>
          <cell r="K20">
            <v>1</v>
          </cell>
          <cell r="L20">
            <v>83.5</v>
          </cell>
          <cell r="M20">
            <v>18</v>
          </cell>
        </row>
        <row r="21">
          <cell r="B21" t="str">
            <v>余一天</v>
          </cell>
          <cell r="C21" t="str">
            <v>环境科学与工程</v>
          </cell>
          <cell r="D21">
            <v>16</v>
          </cell>
          <cell r="E21">
            <v>5</v>
          </cell>
          <cell r="F21">
            <v>62.799</v>
          </cell>
          <cell r="G21">
            <v>20</v>
          </cell>
          <cell r="H21">
            <v>0</v>
          </cell>
          <cell r="I21">
            <v>2</v>
          </cell>
          <cell r="J21">
            <v>2</v>
          </cell>
          <cell r="K21">
            <v>1</v>
          </cell>
          <cell r="L21">
            <v>80.799</v>
          </cell>
          <cell r="M21">
            <v>19</v>
          </cell>
        </row>
        <row r="22">
          <cell r="B22" t="str">
            <v> 叶智恒</v>
          </cell>
          <cell r="C22" t="str">
            <v>环境科学与工程</v>
          </cell>
          <cell r="D22">
            <v>15</v>
          </cell>
          <cell r="E22">
            <v>9</v>
          </cell>
          <cell r="F22">
            <v>64.5</v>
          </cell>
          <cell r="G22">
            <v>19</v>
          </cell>
          <cell r="H22">
            <v>0</v>
          </cell>
          <cell r="I22">
            <v>2</v>
          </cell>
          <cell r="J22">
            <v>0</v>
          </cell>
          <cell r="K22">
            <v>11</v>
          </cell>
          <cell r="L22">
            <v>79.5</v>
          </cell>
          <cell r="M22">
            <v>20</v>
          </cell>
        </row>
        <row r="23">
          <cell r="B23" t="str">
            <v>陈欣雨</v>
          </cell>
          <cell r="C23" t="str">
            <v>环境科学与工程</v>
          </cell>
          <cell r="D23">
            <v>15</v>
          </cell>
          <cell r="E23">
            <v>9</v>
          </cell>
          <cell r="F23">
            <v>60.826</v>
          </cell>
          <cell r="G23">
            <v>21</v>
          </cell>
          <cell r="H23">
            <v>0</v>
          </cell>
          <cell r="I23">
            <v>2</v>
          </cell>
          <cell r="J23">
            <v>0</v>
          </cell>
          <cell r="K23">
            <v>11</v>
          </cell>
          <cell r="L23">
            <v>75.826</v>
          </cell>
          <cell r="M23">
            <v>21</v>
          </cell>
        </row>
        <row r="24">
          <cell r="B24" t="str">
            <v>陈炳锋</v>
          </cell>
          <cell r="C24" t="str">
            <v>环境科学与工程</v>
          </cell>
          <cell r="D24">
            <v>15</v>
          </cell>
          <cell r="E24">
            <v>9</v>
          </cell>
          <cell r="F24">
            <v>54</v>
          </cell>
          <cell r="G24">
            <v>22</v>
          </cell>
          <cell r="H24">
            <v>0</v>
          </cell>
          <cell r="I24">
            <v>2</v>
          </cell>
          <cell r="J24">
            <v>2</v>
          </cell>
          <cell r="K24">
            <v>1</v>
          </cell>
          <cell r="L24">
            <v>71</v>
          </cell>
          <cell r="M24">
            <v>22</v>
          </cell>
        </row>
        <row r="25">
          <cell r="B25" t="str">
            <v>彭威</v>
          </cell>
          <cell r="C25" t="str">
            <v>环境科学与工程</v>
          </cell>
          <cell r="D25">
            <v>15</v>
          </cell>
          <cell r="E25">
            <v>9</v>
          </cell>
          <cell r="F25">
            <v>53.31</v>
          </cell>
          <cell r="G25">
            <v>23</v>
          </cell>
          <cell r="H25">
            <v>0</v>
          </cell>
          <cell r="I25">
            <v>2</v>
          </cell>
          <cell r="J25">
            <v>0</v>
          </cell>
          <cell r="K25">
            <v>11</v>
          </cell>
          <cell r="L25">
            <v>68.31</v>
          </cell>
          <cell r="M25">
            <v>23</v>
          </cell>
        </row>
        <row r="26">
          <cell r="B26" t="str">
            <v>陈炳江</v>
          </cell>
          <cell r="C26" t="str">
            <v>环境科学与工程</v>
          </cell>
          <cell r="D26">
            <v>15</v>
          </cell>
          <cell r="E26">
            <v>9</v>
          </cell>
          <cell r="F26">
            <v>50</v>
          </cell>
          <cell r="G26">
            <v>25</v>
          </cell>
          <cell r="H26">
            <v>0</v>
          </cell>
          <cell r="I26">
            <v>2</v>
          </cell>
          <cell r="J26">
            <v>2</v>
          </cell>
          <cell r="K26">
            <v>1</v>
          </cell>
          <cell r="L26">
            <v>67</v>
          </cell>
          <cell r="M26">
            <v>24</v>
          </cell>
        </row>
        <row r="27">
          <cell r="B27" t="str">
            <v>张思博</v>
          </cell>
          <cell r="C27" t="str">
            <v>环境科学与工程</v>
          </cell>
          <cell r="D27">
            <v>15.5</v>
          </cell>
          <cell r="E27">
            <v>8</v>
          </cell>
          <cell r="F27">
            <v>50</v>
          </cell>
          <cell r="G27">
            <v>25</v>
          </cell>
          <cell r="H27">
            <v>0</v>
          </cell>
          <cell r="I27">
            <v>2</v>
          </cell>
          <cell r="J27">
            <v>0.725</v>
          </cell>
          <cell r="K27">
            <v>7</v>
          </cell>
          <cell r="L27">
            <v>66.225</v>
          </cell>
          <cell r="M27">
            <v>25</v>
          </cell>
        </row>
        <row r="28">
          <cell r="B28" t="str">
            <v>朱浩峰</v>
          </cell>
          <cell r="C28" t="str">
            <v>环境科学与工程</v>
          </cell>
          <cell r="D28">
            <v>20</v>
          </cell>
          <cell r="E28">
            <v>2</v>
          </cell>
          <cell r="F28">
            <v>45.9</v>
          </cell>
          <cell r="G28">
            <v>40</v>
          </cell>
          <cell r="H28">
            <v>0</v>
          </cell>
          <cell r="I28">
            <v>2</v>
          </cell>
          <cell r="J28">
            <v>0</v>
          </cell>
          <cell r="K28">
            <v>11</v>
          </cell>
          <cell r="L28">
            <v>65.9</v>
          </cell>
          <cell r="M28">
            <v>26</v>
          </cell>
        </row>
        <row r="29">
          <cell r="B29" t="str">
            <v>陈思</v>
          </cell>
          <cell r="C29" t="str">
            <v>环境科学与工程</v>
          </cell>
          <cell r="D29">
            <v>15</v>
          </cell>
          <cell r="E29">
            <v>9</v>
          </cell>
          <cell r="F29">
            <v>50</v>
          </cell>
          <cell r="G29">
            <v>25</v>
          </cell>
          <cell r="H29">
            <v>0</v>
          </cell>
          <cell r="I29">
            <v>2</v>
          </cell>
          <cell r="J29">
            <v>0.7</v>
          </cell>
          <cell r="K29">
            <v>8</v>
          </cell>
          <cell r="L29">
            <v>65.7</v>
          </cell>
          <cell r="M29">
            <v>27</v>
          </cell>
        </row>
        <row r="30">
          <cell r="B30" t="str">
            <v>梁一帆</v>
          </cell>
          <cell r="C30" t="str">
            <v>环境科学与工程</v>
          </cell>
          <cell r="D30">
            <v>15</v>
          </cell>
          <cell r="E30">
            <v>9</v>
          </cell>
          <cell r="F30">
            <v>50.68</v>
          </cell>
          <cell r="G30">
            <v>24</v>
          </cell>
          <cell r="H30">
            <v>0</v>
          </cell>
          <cell r="I30">
            <v>2</v>
          </cell>
          <cell r="J30">
            <v>0</v>
          </cell>
          <cell r="K30">
            <v>11</v>
          </cell>
          <cell r="L30">
            <v>65.68</v>
          </cell>
          <cell r="M30">
            <v>28</v>
          </cell>
        </row>
        <row r="31">
          <cell r="B31" t="str">
            <v>胡士涛</v>
          </cell>
          <cell r="C31" t="str">
            <v>环境科学与工程</v>
          </cell>
          <cell r="D31">
            <v>15</v>
          </cell>
          <cell r="E31">
            <v>9</v>
          </cell>
          <cell r="F31">
            <v>50</v>
          </cell>
          <cell r="G31">
            <v>25</v>
          </cell>
          <cell r="H31">
            <v>0</v>
          </cell>
          <cell r="I31">
            <v>2</v>
          </cell>
          <cell r="J31">
            <v>0</v>
          </cell>
          <cell r="K31">
            <v>11</v>
          </cell>
          <cell r="L31">
            <v>65</v>
          </cell>
          <cell r="M31">
            <v>29</v>
          </cell>
        </row>
        <row r="32">
          <cell r="B32" t="str">
            <v>何丽质</v>
          </cell>
          <cell r="C32" t="str">
            <v>环境科学与工程</v>
          </cell>
          <cell r="D32">
            <v>15</v>
          </cell>
          <cell r="E32">
            <v>9</v>
          </cell>
          <cell r="F32">
            <v>50</v>
          </cell>
          <cell r="G32">
            <v>25</v>
          </cell>
          <cell r="H32">
            <v>0</v>
          </cell>
          <cell r="I32">
            <v>2</v>
          </cell>
          <cell r="J32">
            <v>0</v>
          </cell>
          <cell r="K32">
            <v>11</v>
          </cell>
          <cell r="L32">
            <v>65</v>
          </cell>
          <cell r="M32">
            <v>29</v>
          </cell>
        </row>
        <row r="33">
          <cell r="B33" t="str">
            <v> 陈建腾</v>
          </cell>
          <cell r="C33" t="str">
            <v>环境科学与工程</v>
          </cell>
          <cell r="D33">
            <v>15</v>
          </cell>
          <cell r="E33">
            <v>9</v>
          </cell>
          <cell r="F33">
            <v>50</v>
          </cell>
          <cell r="G33">
            <v>25</v>
          </cell>
          <cell r="H33">
            <v>0</v>
          </cell>
          <cell r="I33">
            <v>2</v>
          </cell>
          <cell r="J33">
            <v>0</v>
          </cell>
          <cell r="K33">
            <v>11</v>
          </cell>
          <cell r="L33">
            <v>65</v>
          </cell>
          <cell r="M33">
            <v>29</v>
          </cell>
        </row>
        <row r="34">
          <cell r="B34" t="str">
            <v>季真毅</v>
          </cell>
          <cell r="C34" t="str">
            <v>环境科学与工程</v>
          </cell>
          <cell r="D34">
            <v>15</v>
          </cell>
          <cell r="E34">
            <v>9</v>
          </cell>
          <cell r="F34">
            <v>50</v>
          </cell>
          <cell r="G34">
            <v>25</v>
          </cell>
          <cell r="H34">
            <v>0</v>
          </cell>
          <cell r="I34">
            <v>2</v>
          </cell>
          <cell r="J34">
            <v>0</v>
          </cell>
          <cell r="K34">
            <v>11</v>
          </cell>
          <cell r="L34">
            <v>65</v>
          </cell>
          <cell r="M34">
            <v>29</v>
          </cell>
        </row>
        <row r="35">
          <cell r="B35" t="str">
            <v>屈容妃</v>
          </cell>
          <cell r="C35" t="str">
            <v>环境科学与工程</v>
          </cell>
          <cell r="D35">
            <v>15</v>
          </cell>
          <cell r="E35">
            <v>9</v>
          </cell>
          <cell r="F35">
            <v>50</v>
          </cell>
          <cell r="G35">
            <v>25</v>
          </cell>
          <cell r="H35">
            <v>0</v>
          </cell>
          <cell r="I35">
            <v>2</v>
          </cell>
          <cell r="J35">
            <v>0</v>
          </cell>
          <cell r="K35">
            <v>11</v>
          </cell>
          <cell r="L35">
            <v>65</v>
          </cell>
          <cell r="M35">
            <v>29</v>
          </cell>
        </row>
        <row r="36">
          <cell r="B36" t="str">
            <v>孙一方</v>
          </cell>
          <cell r="C36" t="str">
            <v>环境科学与工程</v>
          </cell>
          <cell r="D36">
            <v>15</v>
          </cell>
          <cell r="E36">
            <v>9</v>
          </cell>
          <cell r="F36">
            <v>50</v>
          </cell>
          <cell r="G36">
            <v>25</v>
          </cell>
          <cell r="H36">
            <v>0</v>
          </cell>
          <cell r="I36">
            <v>2</v>
          </cell>
          <cell r="J36">
            <v>0</v>
          </cell>
          <cell r="K36">
            <v>11</v>
          </cell>
          <cell r="L36">
            <v>65</v>
          </cell>
          <cell r="M36">
            <v>29</v>
          </cell>
        </row>
        <row r="37">
          <cell r="B37" t="str">
            <v>叶鼎</v>
          </cell>
          <cell r="C37" t="str">
            <v>环境科学与工程</v>
          </cell>
          <cell r="D37">
            <v>15</v>
          </cell>
          <cell r="E37">
            <v>9</v>
          </cell>
          <cell r="F37">
            <v>50</v>
          </cell>
          <cell r="G37">
            <v>25</v>
          </cell>
          <cell r="H37">
            <v>0</v>
          </cell>
          <cell r="I37">
            <v>2</v>
          </cell>
          <cell r="J37">
            <v>0</v>
          </cell>
          <cell r="K37">
            <v>11</v>
          </cell>
          <cell r="L37">
            <v>65</v>
          </cell>
          <cell r="M37">
            <v>29</v>
          </cell>
        </row>
        <row r="38">
          <cell r="B38" t="str">
            <v>陈澳博</v>
          </cell>
          <cell r="C38" t="str">
            <v>环境科学与工程</v>
          </cell>
          <cell r="D38">
            <v>15</v>
          </cell>
          <cell r="E38">
            <v>9</v>
          </cell>
          <cell r="F38">
            <v>50</v>
          </cell>
          <cell r="G38">
            <v>25</v>
          </cell>
          <cell r="H38">
            <v>0</v>
          </cell>
          <cell r="I38">
            <v>2</v>
          </cell>
          <cell r="J38">
            <v>0</v>
          </cell>
          <cell r="K38">
            <v>11</v>
          </cell>
          <cell r="L38">
            <v>65</v>
          </cell>
          <cell r="M38">
            <v>29</v>
          </cell>
        </row>
        <row r="39">
          <cell r="B39" t="str">
            <v>王士伦</v>
          </cell>
          <cell r="C39" t="str">
            <v>环境科学与工程</v>
          </cell>
          <cell r="D39">
            <v>15</v>
          </cell>
          <cell r="E39">
            <v>9</v>
          </cell>
          <cell r="F39">
            <v>50</v>
          </cell>
          <cell r="G39">
            <v>25</v>
          </cell>
          <cell r="H39">
            <v>0</v>
          </cell>
          <cell r="I39">
            <v>2</v>
          </cell>
          <cell r="J39">
            <v>0</v>
          </cell>
          <cell r="K39">
            <v>11</v>
          </cell>
          <cell r="L39">
            <v>65</v>
          </cell>
          <cell r="M39">
            <v>29</v>
          </cell>
        </row>
        <row r="40">
          <cell r="B40" t="str">
            <v>黄敏</v>
          </cell>
          <cell r="C40" t="str">
            <v>环境科学与工程</v>
          </cell>
          <cell r="D40">
            <v>15</v>
          </cell>
          <cell r="E40">
            <v>9</v>
          </cell>
          <cell r="F40">
            <v>50</v>
          </cell>
          <cell r="G40">
            <v>25</v>
          </cell>
          <cell r="H40">
            <v>0</v>
          </cell>
          <cell r="I40">
            <v>2</v>
          </cell>
          <cell r="J40">
            <v>0</v>
          </cell>
          <cell r="K40">
            <v>11</v>
          </cell>
          <cell r="L40">
            <v>65</v>
          </cell>
          <cell r="M40">
            <v>29</v>
          </cell>
        </row>
        <row r="41">
          <cell r="B41" t="str">
            <v>陶小环</v>
          </cell>
          <cell r="C41" t="str">
            <v>环境科学与工程</v>
          </cell>
          <cell r="D41">
            <v>15</v>
          </cell>
          <cell r="E41">
            <v>9</v>
          </cell>
          <cell r="F41">
            <v>50</v>
          </cell>
          <cell r="G41">
            <v>25</v>
          </cell>
          <cell r="H41">
            <v>0</v>
          </cell>
          <cell r="I41">
            <v>2</v>
          </cell>
          <cell r="J41">
            <v>0</v>
          </cell>
          <cell r="K41">
            <v>11</v>
          </cell>
          <cell r="L41">
            <v>65</v>
          </cell>
          <cell r="M41">
            <v>29</v>
          </cell>
        </row>
        <row r="42">
          <cell r="B42" t="str">
            <v>王瑞</v>
          </cell>
          <cell r="C42" t="str">
            <v>环境科学与工程</v>
          </cell>
          <cell r="D42">
            <v>15</v>
          </cell>
          <cell r="E42">
            <v>9</v>
          </cell>
          <cell r="F42">
            <v>50</v>
          </cell>
          <cell r="G42">
            <v>25</v>
          </cell>
          <cell r="H42">
            <v>0</v>
          </cell>
          <cell r="I42">
            <v>2</v>
          </cell>
          <cell r="J42">
            <v>0</v>
          </cell>
          <cell r="K42">
            <v>11</v>
          </cell>
          <cell r="L42">
            <v>65</v>
          </cell>
          <cell r="M42">
            <v>29</v>
          </cell>
        </row>
        <row r="43">
          <cell r="B43" t="str">
            <v>屈佳佳</v>
          </cell>
          <cell r="C43" t="str">
            <v>环境科学与工程</v>
          </cell>
          <cell r="D43">
            <v>21</v>
          </cell>
          <cell r="E43">
            <v>1</v>
          </cell>
          <cell r="F43">
            <v>40.33</v>
          </cell>
          <cell r="G43">
            <v>47</v>
          </cell>
          <cell r="H43">
            <v>0</v>
          </cell>
          <cell r="I43">
            <v>2</v>
          </cell>
          <cell r="J43">
            <v>0.4</v>
          </cell>
          <cell r="K43">
            <v>9</v>
          </cell>
          <cell r="L43">
            <v>61.73</v>
          </cell>
          <cell r="M43">
            <v>41</v>
          </cell>
        </row>
        <row r="44">
          <cell r="B44" t="str">
            <v>程小宇</v>
          </cell>
          <cell r="C44" t="str">
            <v>环境科学与工程</v>
          </cell>
          <cell r="D44">
            <v>15</v>
          </cell>
          <cell r="E44">
            <v>9</v>
          </cell>
          <cell r="F44">
            <v>44.5</v>
          </cell>
          <cell r="G44">
            <v>41</v>
          </cell>
          <cell r="H44">
            <v>0</v>
          </cell>
          <cell r="I44">
            <v>2</v>
          </cell>
          <cell r="J44">
            <v>1.575</v>
          </cell>
          <cell r="K44">
            <v>6</v>
          </cell>
          <cell r="L44">
            <v>61.075</v>
          </cell>
          <cell r="M44">
            <v>42</v>
          </cell>
        </row>
        <row r="45">
          <cell r="B45" t="str">
            <v>裘丹燕</v>
          </cell>
          <cell r="C45" t="str">
            <v>环境科学与工程</v>
          </cell>
          <cell r="D45">
            <v>16</v>
          </cell>
          <cell r="E45">
            <v>5</v>
          </cell>
          <cell r="F45">
            <v>42.96</v>
          </cell>
          <cell r="G45">
            <v>43</v>
          </cell>
          <cell r="H45">
            <v>0</v>
          </cell>
          <cell r="I45">
            <v>2</v>
          </cell>
          <cell r="J45">
            <v>2</v>
          </cell>
          <cell r="K45">
            <v>1</v>
          </cell>
          <cell r="L45">
            <v>60.96</v>
          </cell>
          <cell r="M45">
            <v>43</v>
          </cell>
        </row>
        <row r="46">
          <cell r="B46" t="str">
            <v>万金玲</v>
          </cell>
          <cell r="C46" t="str">
            <v>环境科学与工程</v>
          </cell>
          <cell r="D46">
            <v>14</v>
          </cell>
          <cell r="E46">
            <v>51</v>
          </cell>
          <cell r="F46">
            <v>44</v>
          </cell>
          <cell r="G46">
            <v>42</v>
          </cell>
          <cell r="H46">
            <v>0</v>
          </cell>
          <cell r="I46">
            <v>2</v>
          </cell>
          <cell r="J46">
            <v>0</v>
          </cell>
          <cell r="K46">
            <v>11</v>
          </cell>
          <cell r="L46">
            <v>58</v>
          </cell>
          <cell r="M46">
            <v>44</v>
          </cell>
        </row>
        <row r="47">
          <cell r="B47" t="str">
            <v>程亭锋</v>
          </cell>
          <cell r="C47" t="str">
            <v>环境科学与工程</v>
          </cell>
          <cell r="D47">
            <v>16</v>
          </cell>
          <cell r="E47">
            <v>5</v>
          </cell>
          <cell r="F47">
            <v>41.398</v>
          </cell>
          <cell r="G47">
            <v>46</v>
          </cell>
          <cell r="H47">
            <v>0</v>
          </cell>
          <cell r="I47">
            <v>2</v>
          </cell>
          <cell r="J47">
            <v>0</v>
          </cell>
          <cell r="K47">
            <v>11</v>
          </cell>
          <cell r="L47">
            <v>57.398</v>
          </cell>
          <cell r="M47">
            <v>45</v>
          </cell>
        </row>
        <row r="48">
          <cell r="B48" t="str">
            <v>刘珈源</v>
          </cell>
          <cell r="C48" t="str">
            <v>环境科学与工程</v>
          </cell>
          <cell r="D48">
            <v>15</v>
          </cell>
          <cell r="E48">
            <v>9</v>
          </cell>
          <cell r="F48">
            <v>42.286</v>
          </cell>
          <cell r="G48">
            <v>44</v>
          </cell>
          <cell r="H48">
            <v>0</v>
          </cell>
          <cell r="I48">
            <v>2</v>
          </cell>
          <cell r="J48">
            <v>0</v>
          </cell>
          <cell r="K48">
            <v>11</v>
          </cell>
          <cell r="L48">
            <v>57.286</v>
          </cell>
          <cell r="M48">
            <v>46</v>
          </cell>
        </row>
        <row r="49">
          <cell r="B49" t="str">
            <v>丁天正</v>
          </cell>
          <cell r="C49" t="str">
            <v>环境科学与工程</v>
          </cell>
          <cell r="D49">
            <v>15</v>
          </cell>
          <cell r="E49">
            <v>9</v>
          </cell>
          <cell r="F49">
            <v>42.24</v>
          </cell>
          <cell r="G49">
            <v>45</v>
          </cell>
          <cell r="H49">
            <v>0</v>
          </cell>
          <cell r="I49">
            <v>2</v>
          </cell>
          <cell r="J49">
            <v>0</v>
          </cell>
          <cell r="K49">
            <v>11</v>
          </cell>
          <cell r="L49">
            <v>57.24</v>
          </cell>
          <cell r="M49">
            <v>47</v>
          </cell>
        </row>
        <row r="50">
          <cell r="B50" t="str">
            <v>闻小飞</v>
          </cell>
          <cell r="C50" t="str">
            <v>环境科学与工程</v>
          </cell>
          <cell r="D50">
            <v>15</v>
          </cell>
          <cell r="E50">
            <v>9</v>
          </cell>
          <cell r="F50">
            <v>37.79</v>
          </cell>
          <cell r="G50">
            <v>50</v>
          </cell>
          <cell r="H50">
            <v>3.6</v>
          </cell>
          <cell r="I50">
            <v>1</v>
          </cell>
          <cell r="J50">
            <v>0</v>
          </cell>
          <cell r="K50">
            <v>11</v>
          </cell>
          <cell r="L50">
            <v>56.39</v>
          </cell>
          <cell r="M50">
            <v>48</v>
          </cell>
        </row>
        <row r="51">
          <cell r="B51" t="str">
            <v>张峻</v>
          </cell>
          <cell r="C51" t="str">
            <v>环境科学与工程</v>
          </cell>
          <cell r="D51">
            <v>15</v>
          </cell>
          <cell r="E51">
            <v>9</v>
          </cell>
          <cell r="F51">
            <v>40.28</v>
          </cell>
          <cell r="G51">
            <v>48</v>
          </cell>
          <cell r="H51">
            <v>0</v>
          </cell>
          <cell r="I51">
            <v>2</v>
          </cell>
          <cell r="J51">
            <v>0</v>
          </cell>
          <cell r="K51">
            <v>11</v>
          </cell>
          <cell r="L51">
            <v>55.28</v>
          </cell>
          <cell r="M51">
            <v>49</v>
          </cell>
        </row>
        <row r="52">
          <cell r="B52" t="str">
            <v>周梁旭</v>
          </cell>
          <cell r="C52" t="str">
            <v>环境科学与工程</v>
          </cell>
          <cell r="D52">
            <v>15</v>
          </cell>
          <cell r="E52">
            <v>9</v>
          </cell>
          <cell r="F52">
            <v>38</v>
          </cell>
          <cell r="G52">
            <v>49</v>
          </cell>
          <cell r="H52">
            <v>0</v>
          </cell>
          <cell r="I52">
            <v>2</v>
          </cell>
          <cell r="J52">
            <v>0</v>
          </cell>
          <cell r="K52">
            <v>11</v>
          </cell>
          <cell r="L52">
            <v>53</v>
          </cell>
          <cell r="M52">
            <v>50</v>
          </cell>
        </row>
        <row r="53">
          <cell r="B53" t="str">
            <v>吴振涛</v>
          </cell>
          <cell r="C53" t="str">
            <v>环境科学与工程</v>
          </cell>
          <cell r="D53">
            <v>15</v>
          </cell>
          <cell r="E53">
            <v>9</v>
          </cell>
          <cell r="F53">
            <v>34.139</v>
          </cell>
          <cell r="G53">
            <v>51</v>
          </cell>
          <cell r="H53">
            <v>0</v>
          </cell>
          <cell r="I53">
            <v>2</v>
          </cell>
          <cell r="J53">
            <v>0</v>
          </cell>
          <cell r="K53">
            <v>11</v>
          </cell>
          <cell r="L53">
            <v>49.139</v>
          </cell>
          <cell r="M53">
            <v>51</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0"/>
  <sheetViews>
    <sheetView tabSelected="1" topLeftCell="A55" workbookViewId="0">
      <selection activeCell="N67" sqref="N67"/>
    </sheetView>
  </sheetViews>
  <sheetFormatPr defaultColWidth="9" defaultRowHeight="13.5"/>
  <cols>
    <col min="1" max="1" width="13.75" customWidth="1"/>
    <col min="3" max="3" width="16" customWidth="1"/>
    <col min="14" max="14" width="15.875" customWidth="1"/>
  </cols>
  <sheetData>
    <row r="1" spans="1:14">
      <c r="A1" s="63" t="s">
        <v>0</v>
      </c>
      <c r="B1" s="63" t="s">
        <v>1</v>
      </c>
      <c r="C1" s="64" t="s">
        <v>2</v>
      </c>
      <c r="D1" s="65" t="s">
        <v>3</v>
      </c>
      <c r="E1" s="66"/>
      <c r="F1" s="65" t="s">
        <v>4</v>
      </c>
      <c r="G1" s="66"/>
      <c r="H1" s="65" t="s">
        <v>5</v>
      </c>
      <c r="I1" s="66"/>
      <c r="J1" s="65" t="s">
        <v>6</v>
      </c>
      <c r="K1" s="66"/>
      <c r="L1" s="73" t="s">
        <v>7</v>
      </c>
      <c r="M1" s="74"/>
      <c r="N1" s="43" t="s">
        <v>8</v>
      </c>
    </row>
    <row r="2" spans="1:14">
      <c r="A2" s="67"/>
      <c r="B2" s="67"/>
      <c r="C2" s="68"/>
      <c r="D2" s="69" t="s">
        <v>9</v>
      </c>
      <c r="E2" s="69" t="s">
        <v>10</v>
      </c>
      <c r="F2" s="69" t="s">
        <v>9</v>
      </c>
      <c r="G2" s="69" t="s">
        <v>10</v>
      </c>
      <c r="H2" s="69" t="s">
        <v>9</v>
      </c>
      <c r="I2" s="69" t="s">
        <v>10</v>
      </c>
      <c r="J2" s="69" t="s">
        <v>9</v>
      </c>
      <c r="K2" s="69" t="s">
        <v>10</v>
      </c>
      <c r="L2" s="75" t="s">
        <v>11</v>
      </c>
      <c r="M2" s="75" t="s">
        <v>10</v>
      </c>
      <c r="N2" s="43"/>
    </row>
    <row r="3" ht="14.25" spans="1:14">
      <c r="A3" s="70" t="s">
        <v>12</v>
      </c>
      <c r="B3" s="70" t="s">
        <v>13</v>
      </c>
      <c r="C3" s="71" t="s">
        <v>14</v>
      </c>
      <c r="D3" s="72">
        <v>21</v>
      </c>
      <c r="E3" s="72">
        <f>RANK(D3,$D$3:$D$220,0)</f>
        <v>16</v>
      </c>
      <c r="F3" s="72">
        <v>133.25</v>
      </c>
      <c r="G3" s="72">
        <f>RANK(F3,$F$3:$F$220,0)</f>
        <v>1</v>
      </c>
      <c r="H3" s="72">
        <v>1.5</v>
      </c>
      <c r="I3" s="72">
        <f>RANK(H3,$H$3:$H$220,0)</f>
        <v>7</v>
      </c>
      <c r="J3" s="72">
        <v>3</v>
      </c>
      <c r="K3" s="72">
        <f>RANK(J3,$J$3:$J$220,0)</f>
        <v>11</v>
      </c>
      <c r="L3" s="72">
        <v>158.75</v>
      </c>
      <c r="M3" s="72">
        <f>RANK(L3,$L$3:$L$220,0)</f>
        <v>1</v>
      </c>
      <c r="N3" s="46" t="s">
        <v>15</v>
      </c>
    </row>
    <row r="4" ht="14.25" spans="1:14">
      <c r="A4" s="70" t="s">
        <v>16</v>
      </c>
      <c r="B4" s="70" t="s">
        <v>17</v>
      </c>
      <c r="C4" s="71" t="s">
        <v>18</v>
      </c>
      <c r="D4" s="72">
        <v>17</v>
      </c>
      <c r="E4" s="72">
        <f>RANK(D4,$D$3:$D$220,0)</f>
        <v>63</v>
      </c>
      <c r="F4" s="72">
        <v>115.35</v>
      </c>
      <c r="G4" s="72">
        <f>RANK(F4,$F$3:$F$220,0)</f>
        <v>2</v>
      </c>
      <c r="H4" s="72">
        <v>0</v>
      </c>
      <c r="I4" s="72">
        <f>RANK(H4,$H$3:$H$220,0)</f>
        <v>47</v>
      </c>
      <c r="J4" s="72">
        <v>0.3</v>
      </c>
      <c r="K4" s="72">
        <f>RANK(J4,$J$3:$J$220,0)</f>
        <v>115</v>
      </c>
      <c r="L4" s="72">
        <v>132.65</v>
      </c>
      <c r="M4" s="72">
        <f>RANK(L4,$L$3:$L$220,0)</f>
        <v>2</v>
      </c>
      <c r="N4" s="46" t="s">
        <v>15</v>
      </c>
    </row>
    <row r="5" ht="14.25" spans="1:14">
      <c r="A5" s="70" t="s">
        <v>19</v>
      </c>
      <c r="B5" s="70" t="s">
        <v>20</v>
      </c>
      <c r="C5" s="71" t="s">
        <v>18</v>
      </c>
      <c r="D5" s="72">
        <v>22</v>
      </c>
      <c r="E5" s="72">
        <f>RANK(D5,$D$3:$D$220,0)</f>
        <v>7</v>
      </c>
      <c r="F5" s="72">
        <v>100.6</v>
      </c>
      <c r="G5" s="72">
        <f>RANK(F5,$F$3:$F$220,0)</f>
        <v>5</v>
      </c>
      <c r="H5" s="72">
        <v>0.6</v>
      </c>
      <c r="I5" s="72">
        <f>RANK(H5,$H$3:$H$220,0)</f>
        <v>28</v>
      </c>
      <c r="J5" s="72">
        <v>6.5</v>
      </c>
      <c r="K5" s="72">
        <f>RANK(J5,$J$3:$J$220,0)</f>
        <v>4</v>
      </c>
      <c r="L5" s="72">
        <v>129.7</v>
      </c>
      <c r="M5" s="72">
        <f>RANK(L5,$L$3:$L$220,0)</f>
        <v>3</v>
      </c>
      <c r="N5" s="46" t="s">
        <v>15</v>
      </c>
    </row>
    <row r="6" ht="14.25" spans="1:14">
      <c r="A6" s="70" t="s">
        <v>21</v>
      </c>
      <c r="B6" s="70" t="s">
        <v>22</v>
      </c>
      <c r="C6" s="71" t="s">
        <v>23</v>
      </c>
      <c r="D6" s="72">
        <v>18</v>
      </c>
      <c r="E6" s="72">
        <f>RANK(D6,$D$3:$D$220,0)</f>
        <v>47</v>
      </c>
      <c r="F6" s="72">
        <v>108.65</v>
      </c>
      <c r="G6" s="72">
        <f>RANK(F6,$F$3:$F$220,0)</f>
        <v>3</v>
      </c>
      <c r="H6" s="72">
        <v>0</v>
      </c>
      <c r="I6" s="72">
        <f>RANK(H6,$H$3:$H$220,0)</f>
        <v>47</v>
      </c>
      <c r="J6" s="72">
        <v>0.535</v>
      </c>
      <c r="K6" s="72">
        <f>RANK(J6,$J$3:$J$220,0)</f>
        <v>101</v>
      </c>
      <c r="L6" s="72">
        <v>127.185</v>
      </c>
      <c r="M6" s="72">
        <f>RANK(L6,$L$3:$L$220,0)</f>
        <v>4</v>
      </c>
      <c r="N6" s="46" t="s">
        <v>15</v>
      </c>
    </row>
    <row r="7" ht="14.25" spans="1:14">
      <c r="A7" s="70" t="s">
        <v>24</v>
      </c>
      <c r="B7" s="70" t="s">
        <v>25</v>
      </c>
      <c r="C7" s="71" t="s">
        <v>14</v>
      </c>
      <c r="D7" s="72">
        <v>19</v>
      </c>
      <c r="E7" s="72">
        <f>RANK(D7,$D$3:$D$220,0)</f>
        <v>32</v>
      </c>
      <c r="F7" s="72">
        <v>101.375</v>
      </c>
      <c r="G7" s="72">
        <f>RANK(F7,$F$3:$F$220,0)</f>
        <v>4</v>
      </c>
      <c r="H7" s="72">
        <v>0</v>
      </c>
      <c r="I7" s="72">
        <f>RANK(H7,$H$3:$H$220,0)</f>
        <v>47</v>
      </c>
      <c r="J7" s="72">
        <v>2</v>
      </c>
      <c r="K7" s="72">
        <f>RANK(J7,$J$3:$J$220,0)</f>
        <v>24</v>
      </c>
      <c r="L7" s="72">
        <v>122.375</v>
      </c>
      <c r="M7" s="72">
        <f>RANK(L7,$L$3:$L$220,0)</f>
        <v>5</v>
      </c>
      <c r="N7" s="46" t="s">
        <v>15</v>
      </c>
    </row>
    <row r="8" ht="14.25" spans="1:14">
      <c r="A8" s="70" t="s">
        <v>26</v>
      </c>
      <c r="B8" s="70" t="s">
        <v>27</v>
      </c>
      <c r="C8" s="71" t="s">
        <v>23</v>
      </c>
      <c r="D8" s="72">
        <v>15.5</v>
      </c>
      <c r="E8" s="72">
        <f>RANK(D8,$D$3:$D$220,0)</f>
        <v>109</v>
      </c>
      <c r="F8" s="72">
        <v>95.025</v>
      </c>
      <c r="G8" s="72">
        <f>RANK(F8,$F$3:$F$220,0)</f>
        <v>6</v>
      </c>
      <c r="H8" s="72">
        <v>0</v>
      </c>
      <c r="I8" s="72">
        <f>RANK(H8,$H$3:$H$220,0)</f>
        <v>47</v>
      </c>
      <c r="J8" s="72">
        <v>0</v>
      </c>
      <c r="K8" s="72">
        <f>RANK(J8,$J$3:$J$220,0)</f>
        <v>136</v>
      </c>
      <c r="L8" s="72">
        <v>110.525</v>
      </c>
      <c r="M8" s="72">
        <f>RANK(L8,$L$3:$L$220,0)</f>
        <v>6</v>
      </c>
      <c r="N8" s="46" t="s">
        <v>15</v>
      </c>
    </row>
    <row r="9" ht="14.25" spans="1:14">
      <c r="A9" s="70" t="s">
        <v>28</v>
      </c>
      <c r="B9" s="70" t="s">
        <v>29</v>
      </c>
      <c r="C9" s="71" t="s">
        <v>18</v>
      </c>
      <c r="D9" s="72">
        <v>15.5</v>
      </c>
      <c r="E9" s="72">
        <f>RANK(D9,$D$3:$D$220,0)</f>
        <v>109</v>
      </c>
      <c r="F9" s="72">
        <v>88.1</v>
      </c>
      <c r="G9" s="72">
        <f>RANK(F9,$F$3:$F$220,0)</f>
        <v>7</v>
      </c>
      <c r="H9" s="72">
        <v>0.5</v>
      </c>
      <c r="I9" s="72">
        <f>RANK(H9,$H$3:$H$220,0)</f>
        <v>31</v>
      </c>
      <c r="J9" s="72">
        <v>4</v>
      </c>
      <c r="K9" s="72">
        <f>RANK(J9,$J$3:$J$220,0)</f>
        <v>6</v>
      </c>
      <c r="L9" s="72">
        <v>108.1</v>
      </c>
      <c r="M9" s="72">
        <f>RANK(L9,$L$3:$L$220,0)</f>
        <v>7</v>
      </c>
      <c r="N9" s="46" t="s">
        <v>15</v>
      </c>
    </row>
    <row r="10" ht="14.25" spans="1:14">
      <c r="A10" s="70" t="s">
        <v>30</v>
      </c>
      <c r="B10" s="70" t="s">
        <v>31</v>
      </c>
      <c r="C10" s="71" t="s">
        <v>14</v>
      </c>
      <c r="D10" s="72">
        <v>21.5</v>
      </c>
      <c r="E10" s="72">
        <f>RANK(D10,$D$3:$D$220,0)</f>
        <v>11</v>
      </c>
      <c r="F10" s="72">
        <v>84.5</v>
      </c>
      <c r="G10" s="72">
        <f>RANK(F10,$F$3:$F$220,0)</f>
        <v>8</v>
      </c>
      <c r="H10" s="72">
        <v>0</v>
      </c>
      <c r="I10" s="72">
        <f>RANK(H10,$H$3:$H$220,0)</f>
        <v>47</v>
      </c>
      <c r="J10" s="72">
        <v>2</v>
      </c>
      <c r="K10" s="72">
        <f>RANK(J10,$J$3:$J$220,0)</f>
        <v>24</v>
      </c>
      <c r="L10" s="72">
        <v>108</v>
      </c>
      <c r="M10" s="72">
        <f>RANK(L10,$L$3:$L$220,0)</f>
        <v>8</v>
      </c>
      <c r="N10" s="46" t="s">
        <v>15</v>
      </c>
    </row>
    <row r="11" ht="14.25" spans="1:14">
      <c r="A11" s="70" t="s">
        <v>32</v>
      </c>
      <c r="B11" s="70" t="s">
        <v>33</v>
      </c>
      <c r="C11" s="71" t="s">
        <v>14</v>
      </c>
      <c r="D11" s="72">
        <v>19</v>
      </c>
      <c r="E11" s="72">
        <f>RANK(D11,$D$3:$D$220,0)</f>
        <v>32</v>
      </c>
      <c r="F11" s="72">
        <v>80.275</v>
      </c>
      <c r="G11" s="72">
        <f>RANK(F11,$F$3:$F$220,0)</f>
        <v>12</v>
      </c>
      <c r="H11" s="72">
        <v>0</v>
      </c>
      <c r="I11" s="72">
        <f>RANK(H11,$H$3:$H$220,0)</f>
        <v>47</v>
      </c>
      <c r="J11" s="72">
        <v>2</v>
      </c>
      <c r="K11" s="72">
        <f>RANK(J11,$J$3:$J$220,0)</f>
        <v>24</v>
      </c>
      <c r="L11" s="72">
        <v>101.275</v>
      </c>
      <c r="M11" s="72">
        <f>RANK(L11,$L$3:$L$220,0)</f>
        <v>9</v>
      </c>
      <c r="N11" s="46" t="s">
        <v>15</v>
      </c>
    </row>
    <row r="12" ht="14.25" spans="1:14">
      <c r="A12" s="70" t="s">
        <v>34</v>
      </c>
      <c r="B12" s="70" t="s">
        <v>35</v>
      </c>
      <c r="C12" s="71" t="s">
        <v>18</v>
      </c>
      <c r="D12" s="72">
        <v>15.5</v>
      </c>
      <c r="E12" s="72">
        <f>RANK(D12,$D$3:$D$220,0)</f>
        <v>109</v>
      </c>
      <c r="F12" s="72">
        <v>83.5</v>
      </c>
      <c r="G12" s="72">
        <f>RANK(F12,$F$3:$F$220,0)</f>
        <v>9</v>
      </c>
      <c r="H12" s="72">
        <v>0</v>
      </c>
      <c r="I12" s="72">
        <f>RANK(H12,$H$3:$H$220,0)</f>
        <v>47</v>
      </c>
      <c r="J12" s="72">
        <v>2</v>
      </c>
      <c r="K12" s="72">
        <f>RANK(J12,$J$3:$J$220,0)</f>
        <v>24</v>
      </c>
      <c r="L12" s="72">
        <v>101</v>
      </c>
      <c r="M12" s="72">
        <f>RANK(L12,$L$3:$L$220,0)</f>
        <v>10</v>
      </c>
      <c r="N12" s="46" t="s">
        <v>15</v>
      </c>
    </row>
    <row r="13" ht="14.25" spans="1:14">
      <c r="A13" s="70" t="s">
        <v>36</v>
      </c>
      <c r="B13" s="70" t="s">
        <v>37</v>
      </c>
      <c r="C13" s="71" t="s">
        <v>14</v>
      </c>
      <c r="D13" s="72">
        <v>17</v>
      </c>
      <c r="E13" s="72">
        <f>RANK(D13,$D$3:$D$220,0)</f>
        <v>63</v>
      </c>
      <c r="F13" s="72">
        <v>81.9</v>
      </c>
      <c r="G13" s="72">
        <f>RANK(F13,$F$3:$F$220,0)</f>
        <v>11</v>
      </c>
      <c r="H13" s="72">
        <v>0</v>
      </c>
      <c r="I13" s="72">
        <f>RANK(H13,$H$3:$H$220,0)</f>
        <v>47</v>
      </c>
      <c r="J13" s="72">
        <v>1.725</v>
      </c>
      <c r="K13" s="72">
        <f>RANK(J13,$J$3:$J$220,0)</f>
        <v>61</v>
      </c>
      <c r="L13" s="72">
        <v>100.625</v>
      </c>
      <c r="M13" s="72">
        <f>RANK(L13,$L$3:$L$220,0)</f>
        <v>11</v>
      </c>
      <c r="N13" s="46" t="s">
        <v>15</v>
      </c>
    </row>
    <row r="14" ht="14.25" spans="1:14">
      <c r="A14" s="70" t="s">
        <v>38</v>
      </c>
      <c r="B14" s="70" t="s">
        <v>39</v>
      </c>
      <c r="C14" s="71" t="s">
        <v>14</v>
      </c>
      <c r="D14" s="72">
        <v>15</v>
      </c>
      <c r="E14" s="72">
        <f>RANK(D14,$D$3:$D$220,0)</f>
        <v>136</v>
      </c>
      <c r="F14" s="72">
        <v>82.5</v>
      </c>
      <c r="G14" s="72">
        <f>RANK(F14,$F$3:$F$220,0)</f>
        <v>10</v>
      </c>
      <c r="H14" s="72">
        <v>0</v>
      </c>
      <c r="I14" s="72">
        <f>RANK(H14,$H$3:$H$220,0)</f>
        <v>47</v>
      </c>
      <c r="J14" s="72">
        <v>2</v>
      </c>
      <c r="K14" s="72">
        <f>RANK(J14,$J$3:$J$220,0)</f>
        <v>24</v>
      </c>
      <c r="L14" s="72">
        <v>99.5</v>
      </c>
      <c r="M14" s="72">
        <f>RANK(L14,$L$3:$L$220,0)</f>
        <v>12</v>
      </c>
      <c r="N14" s="46" t="s">
        <v>15</v>
      </c>
    </row>
    <row r="15" ht="14.25" spans="1:14">
      <c r="A15" s="70" t="s">
        <v>40</v>
      </c>
      <c r="B15" s="70" t="s">
        <v>41</v>
      </c>
      <c r="C15" s="71" t="s">
        <v>14</v>
      </c>
      <c r="D15" s="72">
        <v>21.5</v>
      </c>
      <c r="E15" s="72">
        <f>RANK(D15,$D$3:$D$220,0)</f>
        <v>11</v>
      </c>
      <c r="F15" s="72">
        <v>72.35</v>
      </c>
      <c r="G15" s="72">
        <f>RANK(F15,$F$3:$F$220,0)</f>
        <v>20</v>
      </c>
      <c r="H15" s="72">
        <v>1.35</v>
      </c>
      <c r="I15" s="72">
        <f>RANK(H15,$H$3:$H$220,0)</f>
        <v>10</v>
      </c>
      <c r="J15" s="72">
        <v>3</v>
      </c>
      <c r="K15" s="72">
        <f>RANK(J15,$J$3:$J$220,0)</f>
        <v>11</v>
      </c>
      <c r="L15" s="72">
        <v>98.2</v>
      </c>
      <c r="M15" s="72">
        <f>RANK(L15,$L$3:$L$220,0)</f>
        <v>13</v>
      </c>
      <c r="N15" s="46" t="s">
        <v>15</v>
      </c>
    </row>
    <row r="16" ht="14.25" spans="1:14">
      <c r="A16" s="70" t="s">
        <v>42</v>
      </c>
      <c r="B16" s="70" t="s">
        <v>43</v>
      </c>
      <c r="C16" s="71" t="s">
        <v>14</v>
      </c>
      <c r="D16" s="72">
        <v>15.5</v>
      </c>
      <c r="E16" s="72">
        <f>RANK(D16,$D$3:$D$220,0)</f>
        <v>109</v>
      </c>
      <c r="F16" s="72">
        <v>75.9</v>
      </c>
      <c r="G16" s="72">
        <f>RANK(F16,$F$3:$F$220,0)</f>
        <v>14</v>
      </c>
      <c r="H16" s="72">
        <v>0.5</v>
      </c>
      <c r="I16" s="72">
        <f>RANK(H16,$H$3:$H$220,0)</f>
        <v>31</v>
      </c>
      <c r="J16" s="72">
        <v>2.75</v>
      </c>
      <c r="K16" s="72">
        <f>RANK(J16,$J$3:$J$220,0)</f>
        <v>17</v>
      </c>
      <c r="L16" s="72">
        <v>94.65</v>
      </c>
      <c r="M16" s="72">
        <f>RANK(L16,$L$3:$L$220,0)</f>
        <v>14</v>
      </c>
      <c r="N16" s="46" t="s">
        <v>15</v>
      </c>
    </row>
    <row r="17" ht="14.25" spans="1:14">
      <c r="A17" s="70" t="s">
        <v>44</v>
      </c>
      <c r="B17" s="70" t="s">
        <v>45</v>
      </c>
      <c r="C17" s="71" t="s">
        <v>23</v>
      </c>
      <c r="D17" s="72">
        <v>15</v>
      </c>
      <c r="E17" s="72">
        <f>RANK(D17,$D$3:$D$220,0)</f>
        <v>136</v>
      </c>
      <c r="F17" s="72">
        <v>79.5</v>
      </c>
      <c r="G17" s="72">
        <f>RANK(F17,$F$3:$F$220,0)</f>
        <v>13</v>
      </c>
      <c r="H17" s="72">
        <v>0</v>
      </c>
      <c r="I17" s="72">
        <f>RANK(H17,$H$3:$H$220,0)</f>
        <v>47</v>
      </c>
      <c r="J17" s="72">
        <v>0</v>
      </c>
      <c r="K17" s="72">
        <f>RANK(J17,$J$3:$J$220,0)</f>
        <v>136</v>
      </c>
      <c r="L17" s="72">
        <v>94.5</v>
      </c>
      <c r="M17" s="72">
        <f>RANK(L17,$L$3:$L$220,0)</f>
        <v>15</v>
      </c>
      <c r="N17" s="46" t="s">
        <v>15</v>
      </c>
    </row>
    <row r="18" ht="14.25" spans="1:14">
      <c r="A18" s="70" t="s">
        <v>46</v>
      </c>
      <c r="B18" s="70" t="s">
        <v>47</v>
      </c>
      <c r="C18" s="71" t="s">
        <v>18</v>
      </c>
      <c r="D18" s="72">
        <v>20.5</v>
      </c>
      <c r="E18" s="72">
        <f>RANK(D18,$D$3:$D$220,0)</f>
        <v>19</v>
      </c>
      <c r="F18" s="72">
        <v>71.1</v>
      </c>
      <c r="G18" s="72">
        <f>RANK(F18,$F$3:$F$220,0)</f>
        <v>23</v>
      </c>
      <c r="H18" s="72">
        <v>0</v>
      </c>
      <c r="I18" s="72">
        <f>RANK(H18,$H$3:$H$220,0)</f>
        <v>47</v>
      </c>
      <c r="J18" s="72">
        <v>0.5</v>
      </c>
      <c r="K18" s="72">
        <f>RANK(J18,$J$3:$J$220,0)</f>
        <v>102</v>
      </c>
      <c r="L18" s="72">
        <v>92.1</v>
      </c>
      <c r="M18" s="72">
        <f>RANK(L18,$L$3:$L$220,0)</f>
        <v>16</v>
      </c>
      <c r="N18" s="46" t="s">
        <v>15</v>
      </c>
    </row>
    <row r="19" ht="14.25" spans="1:14">
      <c r="A19" s="70" t="s">
        <v>48</v>
      </c>
      <c r="B19" s="70" t="s">
        <v>49</v>
      </c>
      <c r="C19" s="71" t="s">
        <v>14</v>
      </c>
      <c r="D19" s="72">
        <v>16</v>
      </c>
      <c r="E19" s="72">
        <f>RANK(D19,$D$3:$D$220,0)</f>
        <v>91</v>
      </c>
      <c r="F19" s="72">
        <v>75.45</v>
      </c>
      <c r="G19" s="72">
        <f>RANK(F19,$F$3:$F$220,0)</f>
        <v>16</v>
      </c>
      <c r="H19" s="72">
        <v>0</v>
      </c>
      <c r="I19" s="72">
        <f>RANK(H19,$H$3:$H$220,0)</f>
        <v>47</v>
      </c>
      <c r="J19" s="72">
        <v>0.325</v>
      </c>
      <c r="K19" s="72">
        <f>RANK(J19,$J$3:$J$220,0)</f>
        <v>112</v>
      </c>
      <c r="L19" s="72">
        <v>91.775</v>
      </c>
      <c r="M19" s="72">
        <f>RANK(L19,$L$3:$L$220,0)</f>
        <v>17</v>
      </c>
      <c r="N19" s="46" t="s">
        <v>15</v>
      </c>
    </row>
    <row r="20" ht="14.25" spans="1:14">
      <c r="A20" s="70" t="s">
        <v>50</v>
      </c>
      <c r="B20" s="70" t="s">
        <v>51</v>
      </c>
      <c r="C20" s="71" t="s">
        <v>14</v>
      </c>
      <c r="D20" s="72">
        <v>16</v>
      </c>
      <c r="E20" s="72">
        <f>RANK(D20,$D$3:$D$220,0)</f>
        <v>91</v>
      </c>
      <c r="F20" s="72">
        <v>72.65</v>
      </c>
      <c r="G20" s="72">
        <f>RANK(F20,$F$3:$F$220,0)</f>
        <v>19</v>
      </c>
      <c r="H20" s="72">
        <v>0.25</v>
      </c>
      <c r="I20" s="72">
        <f>RANK(H20,$H$3:$H$220,0)</f>
        <v>42</v>
      </c>
      <c r="J20" s="72">
        <v>2.2</v>
      </c>
      <c r="K20" s="72">
        <f>RANK(J20,$J$3:$J$220,0)</f>
        <v>23</v>
      </c>
      <c r="L20" s="72">
        <v>91.1</v>
      </c>
      <c r="M20" s="72">
        <f>RANK(L20,$L$3:$L$220,0)</f>
        <v>18</v>
      </c>
      <c r="N20" s="46" t="s">
        <v>15</v>
      </c>
    </row>
    <row r="21" ht="14.25" spans="1:14">
      <c r="A21" s="70" t="s">
        <v>52</v>
      </c>
      <c r="B21" s="70" t="s">
        <v>53</v>
      </c>
      <c r="C21" s="71" t="s">
        <v>14</v>
      </c>
      <c r="D21" s="72">
        <v>15</v>
      </c>
      <c r="E21" s="72">
        <f>RANK(D21,$D$3:$D$220,0)</f>
        <v>136</v>
      </c>
      <c r="F21" s="72">
        <v>75.7</v>
      </c>
      <c r="G21" s="72">
        <f>RANK(F21,$F$3:$F$220,0)</f>
        <v>15</v>
      </c>
      <c r="H21" s="72">
        <v>0</v>
      </c>
      <c r="I21" s="72">
        <f>RANK(H21,$H$3:$H$220,0)</f>
        <v>47</v>
      </c>
      <c r="J21" s="72">
        <v>0.15</v>
      </c>
      <c r="K21" s="72">
        <f>RANK(J21,$J$3:$J$220,0)</f>
        <v>122</v>
      </c>
      <c r="L21" s="72">
        <v>90.85</v>
      </c>
      <c r="M21" s="72">
        <f>RANK(L21,$L$3:$L$220,0)</f>
        <v>19</v>
      </c>
      <c r="N21" s="46" t="s">
        <v>15</v>
      </c>
    </row>
    <row r="22" ht="14.25" spans="1:14">
      <c r="A22" s="70" t="s">
        <v>54</v>
      </c>
      <c r="B22" s="70" t="s">
        <v>55</v>
      </c>
      <c r="C22" s="71" t="s">
        <v>14</v>
      </c>
      <c r="D22" s="72">
        <v>20</v>
      </c>
      <c r="E22" s="72">
        <f>RANK(D22,$D$3:$D$220,0)</f>
        <v>20</v>
      </c>
      <c r="F22" s="72">
        <v>69.25</v>
      </c>
      <c r="G22" s="72">
        <f>RANK(F22,$F$3:$F$220,0)</f>
        <v>27</v>
      </c>
      <c r="H22" s="72">
        <v>0.9</v>
      </c>
      <c r="I22" s="72">
        <f>RANK(H22,$H$3:$H$220,0)</f>
        <v>26</v>
      </c>
      <c r="J22" s="72">
        <v>0.55</v>
      </c>
      <c r="K22" s="72">
        <f>RANK(J22,$J$3:$J$220,0)</f>
        <v>100</v>
      </c>
      <c r="L22" s="72">
        <v>90.7</v>
      </c>
      <c r="M22" s="72">
        <f>RANK(L22,$L$3:$L$220,0)</f>
        <v>20</v>
      </c>
      <c r="N22" s="46" t="s">
        <v>15</v>
      </c>
    </row>
    <row r="23" ht="14.25" spans="1:14">
      <c r="A23" s="70" t="s">
        <v>56</v>
      </c>
      <c r="B23" s="70" t="s">
        <v>57</v>
      </c>
      <c r="C23" s="71" t="s">
        <v>18</v>
      </c>
      <c r="D23" s="72">
        <v>18</v>
      </c>
      <c r="E23" s="72">
        <f>RANK(D23,$D$3:$D$220,0)</f>
        <v>47</v>
      </c>
      <c r="F23" s="72">
        <v>71.75</v>
      </c>
      <c r="G23" s="72">
        <f>RANK(F23,$F$3:$F$220,0)</f>
        <v>22</v>
      </c>
      <c r="H23" s="72">
        <v>0</v>
      </c>
      <c r="I23" s="72">
        <f>RANK(H23,$H$3:$H$220,0)</f>
        <v>47</v>
      </c>
      <c r="J23" s="72">
        <v>0</v>
      </c>
      <c r="K23" s="72">
        <f>RANK(J23,$J$3:$J$220,0)</f>
        <v>136</v>
      </c>
      <c r="L23" s="72">
        <v>89.75</v>
      </c>
      <c r="M23" s="72">
        <f>RANK(L23,$L$3:$L$220,0)</f>
        <v>21</v>
      </c>
      <c r="N23" s="46" t="s">
        <v>15</v>
      </c>
    </row>
    <row r="24" ht="14.25" spans="1:14">
      <c r="A24" s="70" t="s">
        <v>58</v>
      </c>
      <c r="B24" s="70" t="s">
        <v>59</v>
      </c>
      <c r="C24" s="71" t="s">
        <v>18</v>
      </c>
      <c r="D24" s="72">
        <v>15.5</v>
      </c>
      <c r="E24" s="72">
        <f>RANK(D24,$D$3:$D$220,0)</f>
        <v>109</v>
      </c>
      <c r="F24" s="72">
        <v>73.4</v>
      </c>
      <c r="G24" s="72">
        <f>RANK(F24,$F$3:$F$220,0)</f>
        <v>17</v>
      </c>
      <c r="H24" s="72">
        <v>0.2</v>
      </c>
      <c r="I24" s="72">
        <f>RANK(H24,$H$3:$H$220,0)</f>
        <v>43</v>
      </c>
      <c r="J24" s="72">
        <v>0</v>
      </c>
      <c r="K24" s="72">
        <f>RANK(J24,$J$3:$J$220,0)</f>
        <v>136</v>
      </c>
      <c r="L24" s="72">
        <v>89.1</v>
      </c>
      <c r="M24" s="72">
        <f>RANK(L24,$L$3:$L$220,0)</f>
        <v>22</v>
      </c>
      <c r="N24" s="46" t="s">
        <v>15</v>
      </c>
    </row>
    <row r="25" ht="14.25" spans="1:14">
      <c r="A25" s="70" t="s">
        <v>60</v>
      </c>
      <c r="B25" s="70" t="s">
        <v>61</v>
      </c>
      <c r="C25" s="71" t="s">
        <v>14</v>
      </c>
      <c r="D25" s="72">
        <v>17</v>
      </c>
      <c r="E25" s="72">
        <f>RANK(D25,$D$3:$D$220,0)</f>
        <v>63</v>
      </c>
      <c r="F25" s="72">
        <v>70.5</v>
      </c>
      <c r="G25" s="72">
        <f>RANK(F25,$F$3:$F$220,0)</f>
        <v>24</v>
      </c>
      <c r="H25" s="72">
        <v>0</v>
      </c>
      <c r="I25" s="72">
        <f>RANK(H25,$H$3:$H$220,0)</f>
        <v>47</v>
      </c>
      <c r="J25" s="72">
        <v>1.5</v>
      </c>
      <c r="K25" s="72">
        <f>RANK(J25,$J$3:$J$220,0)</f>
        <v>70</v>
      </c>
      <c r="L25" s="72">
        <v>89</v>
      </c>
      <c r="M25" s="72">
        <f>RANK(L25,$L$3:$L$220,0)</f>
        <v>23</v>
      </c>
      <c r="N25" s="46" t="s">
        <v>15</v>
      </c>
    </row>
    <row r="26" ht="14.25" spans="1:14">
      <c r="A26" s="70" t="s">
        <v>62</v>
      </c>
      <c r="B26" s="70" t="s">
        <v>63</v>
      </c>
      <c r="C26" s="71" t="s">
        <v>14</v>
      </c>
      <c r="D26" s="72">
        <v>17</v>
      </c>
      <c r="E26" s="72">
        <f>RANK(D26,$D$3:$D$220,0)</f>
        <v>63</v>
      </c>
      <c r="F26" s="72">
        <v>70.2</v>
      </c>
      <c r="G26" s="72">
        <f>RANK(F26,$F$3:$F$220,0)</f>
        <v>25</v>
      </c>
      <c r="H26" s="72">
        <v>0.5</v>
      </c>
      <c r="I26" s="72">
        <f>RANK(H26,$H$3:$H$220,0)</f>
        <v>31</v>
      </c>
      <c r="J26" s="72">
        <v>1.1</v>
      </c>
      <c r="K26" s="72">
        <f>RANK(J26,$J$3:$J$220,0)</f>
        <v>84</v>
      </c>
      <c r="L26" s="72">
        <v>88.8</v>
      </c>
      <c r="M26" s="72">
        <f>RANK(L26,$L$3:$L$220,0)</f>
        <v>24</v>
      </c>
      <c r="N26" s="46" t="s">
        <v>15</v>
      </c>
    </row>
    <row r="27" ht="14.25" spans="1:14">
      <c r="A27" s="70" t="s">
        <v>64</v>
      </c>
      <c r="B27" s="70" t="s">
        <v>65</v>
      </c>
      <c r="C27" s="71" t="s">
        <v>18</v>
      </c>
      <c r="D27" s="72">
        <v>19</v>
      </c>
      <c r="E27" s="72">
        <f>RANK(D27,$D$3:$D$220,0)</f>
        <v>32</v>
      </c>
      <c r="F27" s="72">
        <v>68.25</v>
      </c>
      <c r="G27" s="72">
        <f>RANK(F27,$F$3:$F$220,0)</f>
        <v>30</v>
      </c>
      <c r="H27" s="72">
        <v>0</v>
      </c>
      <c r="I27" s="72">
        <f>RANK(H27,$H$3:$H$220,0)</f>
        <v>47</v>
      </c>
      <c r="J27" s="72">
        <v>1.25</v>
      </c>
      <c r="K27" s="72">
        <f>RANK(J27,$J$3:$J$220,0)</f>
        <v>82</v>
      </c>
      <c r="L27" s="72">
        <v>88.5</v>
      </c>
      <c r="M27" s="72">
        <f>RANK(L27,$L$3:$L$220,0)</f>
        <v>25</v>
      </c>
      <c r="N27" s="46" t="s">
        <v>15</v>
      </c>
    </row>
    <row r="28" ht="14.25" spans="1:14">
      <c r="A28" s="70" t="s">
        <v>66</v>
      </c>
      <c r="B28" s="70" t="s">
        <v>67</v>
      </c>
      <c r="C28" s="71" t="s">
        <v>14</v>
      </c>
      <c r="D28" s="72">
        <v>24.5</v>
      </c>
      <c r="E28" s="72">
        <f>RANK(D28,$D$3:$D$220,0)</f>
        <v>3</v>
      </c>
      <c r="F28" s="72">
        <v>53</v>
      </c>
      <c r="G28" s="72">
        <f>RANK(F28,$F$3:$F$220,0)</f>
        <v>72</v>
      </c>
      <c r="H28" s="72">
        <v>1.1</v>
      </c>
      <c r="I28" s="72">
        <f>RANK(H28,$H$3:$H$220,0)</f>
        <v>14</v>
      </c>
      <c r="J28" s="72">
        <v>9.75</v>
      </c>
      <c r="K28" s="72">
        <f>RANK(J28,$J$3:$J$220,0)</f>
        <v>1</v>
      </c>
      <c r="L28" s="72">
        <v>88.35</v>
      </c>
      <c r="M28" s="72">
        <f>RANK(L28,$L$3:$L$220,0)</f>
        <v>26</v>
      </c>
      <c r="N28" s="46" t="s">
        <v>15</v>
      </c>
    </row>
    <row r="29" ht="14.25" spans="1:14">
      <c r="A29" s="70" t="s">
        <v>68</v>
      </c>
      <c r="B29" s="70" t="s">
        <v>69</v>
      </c>
      <c r="C29" s="71" t="s">
        <v>23</v>
      </c>
      <c r="D29" s="72">
        <v>15</v>
      </c>
      <c r="E29" s="72">
        <f>RANK(D29,$D$3:$D$220,0)</f>
        <v>136</v>
      </c>
      <c r="F29" s="72">
        <v>72.7</v>
      </c>
      <c r="G29" s="72">
        <f>RANK(F29,$F$3:$F$220,0)</f>
        <v>18</v>
      </c>
      <c r="H29" s="72">
        <v>0</v>
      </c>
      <c r="I29" s="72">
        <f>RANK(H29,$H$3:$H$220,0)</f>
        <v>47</v>
      </c>
      <c r="J29" s="72">
        <v>0</v>
      </c>
      <c r="K29" s="72">
        <f>RANK(J29,$J$3:$J$220,0)</f>
        <v>136</v>
      </c>
      <c r="L29" s="72">
        <v>87.7</v>
      </c>
      <c r="M29" s="72">
        <f>RANK(L29,$L$3:$L$220,0)</f>
        <v>27</v>
      </c>
      <c r="N29" s="46" t="s">
        <v>15</v>
      </c>
    </row>
    <row r="30" ht="14.25" spans="1:14">
      <c r="A30" s="70" t="s">
        <v>70</v>
      </c>
      <c r="B30" s="70" t="s">
        <v>71</v>
      </c>
      <c r="C30" s="71" t="s">
        <v>23</v>
      </c>
      <c r="D30" s="72">
        <v>15</v>
      </c>
      <c r="E30" s="72">
        <f>RANK(D30,$D$3:$D$220,0)</f>
        <v>136</v>
      </c>
      <c r="F30" s="72">
        <v>72.25</v>
      </c>
      <c r="G30" s="72">
        <f>RANK(F30,$F$3:$F$220,0)</f>
        <v>21</v>
      </c>
      <c r="H30" s="72">
        <v>0</v>
      </c>
      <c r="I30" s="72">
        <f>RANK(H30,$H$3:$H$220,0)</f>
        <v>47</v>
      </c>
      <c r="J30" s="72">
        <v>0</v>
      </c>
      <c r="K30" s="72">
        <f>RANK(J30,$J$3:$J$220,0)</f>
        <v>136</v>
      </c>
      <c r="L30" s="72">
        <v>87.25</v>
      </c>
      <c r="M30" s="72">
        <f>RANK(L30,$L$3:$L$220,0)</f>
        <v>28</v>
      </c>
      <c r="N30" s="46" t="s">
        <v>15</v>
      </c>
    </row>
    <row r="31" ht="14.25" spans="1:14">
      <c r="A31" s="70" t="s">
        <v>72</v>
      </c>
      <c r="B31" s="70" t="s">
        <v>73</v>
      </c>
      <c r="C31" s="71" t="s">
        <v>18</v>
      </c>
      <c r="D31" s="72">
        <v>16</v>
      </c>
      <c r="E31" s="72">
        <f>RANK(D31,$D$3:$D$220,0)</f>
        <v>91</v>
      </c>
      <c r="F31" s="72">
        <v>69</v>
      </c>
      <c r="G31" s="72">
        <f>RANK(F31,$F$3:$F$220,0)</f>
        <v>28</v>
      </c>
      <c r="H31" s="72">
        <v>0</v>
      </c>
      <c r="I31" s="72">
        <f>RANK(H31,$H$3:$H$220,0)</f>
        <v>47</v>
      </c>
      <c r="J31" s="72">
        <v>2</v>
      </c>
      <c r="K31" s="72">
        <f>RANK(J31,$J$3:$J$220,0)</f>
        <v>24</v>
      </c>
      <c r="L31" s="72">
        <v>87</v>
      </c>
      <c r="M31" s="72">
        <f>RANK(L31,$L$3:$L$220,0)</f>
        <v>29</v>
      </c>
      <c r="N31" s="46" t="s">
        <v>15</v>
      </c>
    </row>
    <row r="32" ht="14.25" spans="1:14">
      <c r="A32" s="70" t="s">
        <v>74</v>
      </c>
      <c r="B32" s="70" t="s">
        <v>75</v>
      </c>
      <c r="C32" s="71" t="s">
        <v>18</v>
      </c>
      <c r="D32" s="72">
        <v>17</v>
      </c>
      <c r="E32" s="72">
        <f>RANK(D32,$D$3:$D$220,0)</f>
        <v>63</v>
      </c>
      <c r="F32" s="72">
        <v>67.4</v>
      </c>
      <c r="G32" s="72">
        <f>RANK(F32,$F$3:$F$220,0)</f>
        <v>31</v>
      </c>
      <c r="H32" s="72">
        <v>0</v>
      </c>
      <c r="I32" s="72">
        <f>RANK(H32,$H$3:$H$220,0)</f>
        <v>47</v>
      </c>
      <c r="J32" s="72">
        <v>1.75</v>
      </c>
      <c r="K32" s="72">
        <f>RANK(J32,$J$3:$J$220,0)</f>
        <v>59</v>
      </c>
      <c r="L32" s="72">
        <v>86.15</v>
      </c>
      <c r="M32" s="72">
        <f>RANK(L32,$L$3:$L$220,0)</f>
        <v>30</v>
      </c>
      <c r="N32" s="46" t="s">
        <v>15</v>
      </c>
    </row>
    <row r="33" ht="14.25" spans="1:14">
      <c r="A33" s="70" t="s">
        <v>76</v>
      </c>
      <c r="B33" s="70" t="s">
        <v>77</v>
      </c>
      <c r="C33" s="71" t="s">
        <v>14</v>
      </c>
      <c r="D33" s="72">
        <v>16.5</v>
      </c>
      <c r="E33" s="72">
        <f>RANK(D33,$D$3:$D$220,0)</f>
        <v>77</v>
      </c>
      <c r="F33" s="72">
        <v>65.4</v>
      </c>
      <c r="G33" s="72">
        <f>RANK(F33,$F$3:$F$220,0)</f>
        <v>35</v>
      </c>
      <c r="H33" s="72">
        <v>0.5</v>
      </c>
      <c r="I33" s="72">
        <f>RANK(H33,$H$3:$H$220,0)</f>
        <v>31</v>
      </c>
      <c r="J33" s="72">
        <v>3.625</v>
      </c>
      <c r="K33" s="72">
        <f>RANK(J33,$J$3:$J$220,0)</f>
        <v>9</v>
      </c>
      <c r="L33" s="72">
        <v>86.025</v>
      </c>
      <c r="M33" s="72">
        <f>RANK(L33,$L$3:$L$220,0)</f>
        <v>31</v>
      </c>
      <c r="N33" s="46" t="s">
        <v>15</v>
      </c>
    </row>
    <row r="34" ht="14.25" spans="1:14">
      <c r="A34" s="70" t="s">
        <v>78</v>
      </c>
      <c r="B34" s="70" t="s">
        <v>79</v>
      </c>
      <c r="C34" s="71" t="s">
        <v>18</v>
      </c>
      <c r="D34" s="72">
        <v>25.5</v>
      </c>
      <c r="E34" s="72">
        <f>RANK(D34,$D$3:$D$220,0)</f>
        <v>1</v>
      </c>
      <c r="F34" s="72">
        <v>51.7</v>
      </c>
      <c r="G34" s="72">
        <f>RANK(F34,$F$3:$F$220,0)</f>
        <v>107</v>
      </c>
      <c r="H34" s="72">
        <v>1</v>
      </c>
      <c r="I34" s="72">
        <f>RANK(H34,$H$3:$H$220,0)</f>
        <v>16</v>
      </c>
      <c r="J34" s="72">
        <v>7.75</v>
      </c>
      <c r="K34" s="72">
        <f>RANK(J34,$J$3:$J$220,0)</f>
        <v>2</v>
      </c>
      <c r="L34" s="72">
        <v>85.95</v>
      </c>
      <c r="M34" s="72">
        <f>RANK(L34,$L$3:$L$220,0)</f>
        <v>32</v>
      </c>
      <c r="N34" s="46" t="s">
        <v>15</v>
      </c>
    </row>
    <row r="35" ht="14.25" spans="1:14">
      <c r="A35" s="70" t="s">
        <v>80</v>
      </c>
      <c r="B35" s="70" t="s">
        <v>81</v>
      </c>
      <c r="C35" s="71" t="s">
        <v>14</v>
      </c>
      <c r="D35" s="72">
        <v>15</v>
      </c>
      <c r="E35" s="72">
        <f>RANK(D35,$D$3:$D$220,0)</f>
        <v>136</v>
      </c>
      <c r="F35" s="72">
        <v>70.05</v>
      </c>
      <c r="G35" s="72">
        <f>RANK(F35,$F$3:$F$220,0)</f>
        <v>26</v>
      </c>
      <c r="H35" s="72">
        <v>0</v>
      </c>
      <c r="I35" s="72">
        <f>RANK(H35,$H$3:$H$220,0)</f>
        <v>47</v>
      </c>
      <c r="J35" s="72">
        <v>0.15</v>
      </c>
      <c r="K35" s="72">
        <f>RANK(J35,$J$3:$J$220,0)</f>
        <v>122</v>
      </c>
      <c r="L35" s="72">
        <v>85.2</v>
      </c>
      <c r="M35" s="72">
        <f>RANK(L35,$L$3:$L$220,0)</f>
        <v>33</v>
      </c>
      <c r="N35" s="46" t="s">
        <v>15</v>
      </c>
    </row>
    <row r="36" ht="14.25" spans="1:14">
      <c r="A36" s="70" t="s">
        <v>82</v>
      </c>
      <c r="B36" s="70" t="s">
        <v>83</v>
      </c>
      <c r="C36" s="71" t="s">
        <v>23</v>
      </c>
      <c r="D36" s="72">
        <v>25</v>
      </c>
      <c r="E36" s="72">
        <f>RANK(D36,$D$3:$D$220,0)</f>
        <v>2</v>
      </c>
      <c r="F36" s="72">
        <v>52.2</v>
      </c>
      <c r="G36" s="72">
        <f>RANK(F36,$F$3:$F$220,0)</f>
        <v>86</v>
      </c>
      <c r="H36" s="72">
        <v>1</v>
      </c>
      <c r="I36" s="72">
        <f>RANK(H36,$H$3:$H$220,0)</f>
        <v>16</v>
      </c>
      <c r="J36" s="72">
        <v>6.75</v>
      </c>
      <c r="K36" s="72">
        <f>RANK(J36,$J$3:$J$220,0)</f>
        <v>3</v>
      </c>
      <c r="L36" s="72">
        <v>84.95</v>
      </c>
      <c r="M36" s="72">
        <f>RANK(L36,$L$3:$L$220,0)</f>
        <v>34</v>
      </c>
      <c r="N36" s="46" t="s">
        <v>15</v>
      </c>
    </row>
    <row r="37" ht="14.25" spans="1:14">
      <c r="A37" s="70" t="s">
        <v>84</v>
      </c>
      <c r="B37" s="70" t="s">
        <v>85</v>
      </c>
      <c r="C37" s="71" t="s">
        <v>18</v>
      </c>
      <c r="D37" s="72">
        <v>15.5</v>
      </c>
      <c r="E37" s="72">
        <f>RANK(D37,$D$3:$D$220,0)</f>
        <v>109</v>
      </c>
      <c r="F37" s="72">
        <v>66.15</v>
      </c>
      <c r="G37" s="72">
        <f>RANK(F37,$F$3:$F$220,0)</f>
        <v>34</v>
      </c>
      <c r="H37" s="72">
        <v>1</v>
      </c>
      <c r="I37" s="72">
        <f>RANK(H37,$H$3:$H$220,0)</f>
        <v>16</v>
      </c>
      <c r="J37" s="72">
        <v>2</v>
      </c>
      <c r="K37" s="72">
        <f>RANK(J37,$J$3:$J$220,0)</f>
        <v>24</v>
      </c>
      <c r="L37" s="72">
        <v>84.65</v>
      </c>
      <c r="M37" s="72">
        <f>RANK(L37,$L$3:$L$220,0)</f>
        <v>35</v>
      </c>
      <c r="N37" s="46" t="s">
        <v>15</v>
      </c>
    </row>
    <row r="38" ht="14.25" spans="1:14">
      <c r="A38" s="70" t="s">
        <v>86</v>
      </c>
      <c r="B38" s="70" t="s">
        <v>87</v>
      </c>
      <c r="C38" s="71" t="s">
        <v>14</v>
      </c>
      <c r="D38" s="72">
        <v>15</v>
      </c>
      <c r="E38" s="72">
        <f>RANK(D38,$D$3:$D$220,0)</f>
        <v>136</v>
      </c>
      <c r="F38" s="72">
        <v>68.8</v>
      </c>
      <c r="G38" s="72">
        <f>RANK(F38,$F$3:$F$220,0)</f>
        <v>29</v>
      </c>
      <c r="H38" s="72">
        <v>0</v>
      </c>
      <c r="I38" s="72">
        <f>RANK(H38,$H$3:$H$220,0)</f>
        <v>47</v>
      </c>
      <c r="J38" s="72">
        <v>0.15</v>
      </c>
      <c r="K38" s="72">
        <f>RANK(J38,$J$3:$J$220,0)</f>
        <v>122</v>
      </c>
      <c r="L38" s="72">
        <v>83.95</v>
      </c>
      <c r="M38" s="72">
        <f>RANK(L38,$L$3:$L$220,0)</f>
        <v>36</v>
      </c>
      <c r="N38" s="46" t="s">
        <v>15</v>
      </c>
    </row>
    <row r="39" ht="14.25" spans="1:14">
      <c r="A39" s="70" t="s">
        <v>88</v>
      </c>
      <c r="B39" s="70" t="s">
        <v>89</v>
      </c>
      <c r="C39" s="71" t="s">
        <v>14</v>
      </c>
      <c r="D39" s="72">
        <v>15.5</v>
      </c>
      <c r="E39" s="72">
        <f>RANK(D39,$D$3:$D$220,0)</f>
        <v>109</v>
      </c>
      <c r="F39" s="72">
        <v>67</v>
      </c>
      <c r="G39" s="72">
        <f>RANK(F39,$F$3:$F$220,0)</f>
        <v>32</v>
      </c>
      <c r="H39" s="72">
        <v>0</v>
      </c>
      <c r="I39" s="72">
        <f>RANK(H39,$H$3:$H$220,0)</f>
        <v>47</v>
      </c>
      <c r="J39" s="72">
        <v>0.25</v>
      </c>
      <c r="K39" s="72">
        <f>RANK(J39,$J$3:$J$220,0)</f>
        <v>117</v>
      </c>
      <c r="L39" s="72">
        <v>82.75</v>
      </c>
      <c r="M39" s="72">
        <f>RANK(L39,$L$3:$L$220,0)</f>
        <v>37</v>
      </c>
      <c r="N39" s="46" t="s">
        <v>15</v>
      </c>
    </row>
    <row r="40" ht="14.25" spans="1:14">
      <c r="A40" s="70" t="s">
        <v>90</v>
      </c>
      <c r="B40" s="70" t="s">
        <v>91</v>
      </c>
      <c r="C40" s="71" t="s">
        <v>14</v>
      </c>
      <c r="D40" s="72">
        <v>18.5</v>
      </c>
      <c r="E40" s="72">
        <f>RANK(D40,$D$3:$D$220,0)</f>
        <v>43</v>
      </c>
      <c r="F40" s="72">
        <v>61.525</v>
      </c>
      <c r="G40" s="72">
        <f>RANK(F40,$F$3:$F$220,0)</f>
        <v>37</v>
      </c>
      <c r="H40" s="72">
        <v>0</v>
      </c>
      <c r="I40" s="72">
        <f>RANK(H40,$H$3:$H$220,0)</f>
        <v>47</v>
      </c>
      <c r="J40" s="72">
        <v>2</v>
      </c>
      <c r="K40" s="72">
        <f>RANK(J40,$J$3:$J$220,0)</f>
        <v>24</v>
      </c>
      <c r="L40" s="72">
        <v>82.025</v>
      </c>
      <c r="M40" s="72">
        <f>RANK(L40,$L$3:$L$220,0)</f>
        <v>38</v>
      </c>
      <c r="N40" s="46" t="s">
        <v>15</v>
      </c>
    </row>
    <row r="41" ht="14.25" spans="1:14">
      <c r="A41" s="70" t="s">
        <v>92</v>
      </c>
      <c r="B41" s="70" t="s">
        <v>93</v>
      </c>
      <c r="C41" s="71" t="s">
        <v>18</v>
      </c>
      <c r="D41" s="72">
        <v>19</v>
      </c>
      <c r="E41" s="72">
        <f>RANK(D41,$D$3:$D$220,0)</f>
        <v>32</v>
      </c>
      <c r="F41" s="72">
        <v>58.35</v>
      </c>
      <c r="G41" s="72">
        <f>RANK(F41,$F$3:$F$220,0)</f>
        <v>39</v>
      </c>
      <c r="H41" s="72">
        <v>2</v>
      </c>
      <c r="I41" s="72">
        <f>RANK(H41,$H$3:$H$220,0)</f>
        <v>4</v>
      </c>
      <c r="J41" s="72">
        <v>2.5</v>
      </c>
      <c r="K41" s="72">
        <f>RANK(J41,$J$3:$J$220,0)</f>
        <v>18</v>
      </c>
      <c r="L41" s="72">
        <v>81.85</v>
      </c>
      <c r="M41" s="72">
        <f>RANK(L41,$L$3:$L$220,0)</f>
        <v>39</v>
      </c>
      <c r="N41" s="46" t="s">
        <v>15</v>
      </c>
    </row>
    <row r="42" ht="14.25" spans="1:14">
      <c r="A42" s="70" t="s">
        <v>94</v>
      </c>
      <c r="B42" s="70" t="s">
        <v>95</v>
      </c>
      <c r="C42" s="71" t="s">
        <v>18</v>
      </c>
      <c r="D42" s="72">
        <v>15</v>
      </c>
      <c r="E42" s="72">
        <f>RANK(D42,$D$3:$D$220,0)</f>
        <v>136</v>
      </c>
      <c r="F42" s="72">
        <v>66.3</v>
      </c>
      <c r="G42" s="72">
        <f>RANK(F42,$F$3:$F$220,0)</f>
        <v>33</v>
      </c>
      <c r="H42" s="72">
        <v>0</v>
      </c>
      <c r="I42" s="72">
        <f>RANK(H42,$H$3:$H$220,0)</f>
        <v>47</v>
      </c>
      <c r="J42" s="72">
        <v>0</v>
      </c>
      <c r="K42" s="72">
        <f>RANK(J42,$J$3:$J$220,0)</f>
        <v>136</v>
      </c>
      <c r="L42" s="72">
        <v>81.3</v>
      </c>
      <c r="M42" s="72">
        <f>RANK(L42,$L$3:$L$220,0)</f>
        <v>40</v>
      </c>
      <c r="N42" s="46" t="s">
        <v>15</v>
      </c>
    </row>
    <row r="43" ht="14.25" spans="1:14">
      <c r="A43" s="70" t="s">
        <v>96</v>
      </c>
      <c r="B43" s="70" t="s">
        <v>97</v>
      </c>
      <c r="C43" s="71" t="s">
        <v>18</v>
      </c>
      <c r="D43" s="72">
        <v>18.5</v>
      </c>
      <c r="E43" s="72">
        <f>RANK(D43,$D$3:$D$220,0)</f>
        <v>43</v>
      </c>
      <c r="F43" s="72">
        <v>57</v>
      </c>
      <c r="G43" s="72">
        <f>RANK(F43,$F$3:$F$220,0)</f>
        <v>41</v>
      </c>
      <c r="H43" s="72">
        <v>1.65</v>
      </c>
      <c r="I43" s="72">
        <f>RANK(H43,$H$3:$H$220,0)</f>
        <v>5</v>
      </c>
      <c r="J43" s="72">
        <v>2.5</v>
      </c>
      <c r="K43" s="72">
        <f>RANK(J43,$J$3:$J$220,0)</f>
        <v>18</v>
      </c>
      <c r="L43" s="72">
        <v>79.65</v>
      </c>
      <c r="M43" s="72">
        <f>RANK(L43,$L$3:$L$220,0)</f>
        <v>41</v>
      </c>
      <c r="N43" s="46" t="s">
        <v>15</v>
      </c>
    </row>
    <row r="44" ht="14.25" spans="1:14">
      <c r="A44" s="70" t="s">
        <v>98</v>
      </c>
      <c r="B44" s="70" t="s">
        <v>99</v>
      </c>
      <c r="C44" s="71" t="s">
        <v>23</v>
      </c>
      <c r="D44" s="72">
        <v>15</v>
      </c>
      <c r="E44" s="72">
        <f>RANK(D44,$D$3:$D$220,0)</f>
        <v>136</v>
      </c>
      <c r="F44" s="72">
        <v>64.65</v>
      </c>
      <c r="G44" s="72">
        <f>RANK(F44,$F$3:$F$220,0)</f>
        <v>36</v>
      </c>
      <c r="H44" s="72">
        <v>0</v>
      </c>
      <c r="I44" s="72">
        <f>RANK(H44,$H$3:$H$220,0)</f>
        <v>47</v>
      </c>
      <c r="J44" s="72">
        <v>0</v>
      </c>
      <c r="K44" s="72">
        <f>RANK(J44,$J$3:$J$220,0)</f>
        <v>136</v>
      </c>
      <c r="L44" s="72">
        <v>79.65</v>
      </c>
      <c r="M44" s="72">
        <f>RANK(L44,$L$3:$L$220,0)</f>
        <v>41</v>
      </c>
      <c r="N44" s="46" t="s">
        <v>15</v>
      </c>
    </row>
    <row r="45" ht="14.25" spans="1:14">
      <c r="A45" s="70" t="s">
        <v>100</v>
      </c>
      <c r="B45" s="70" t="s">
        <v>101</v>
      </c>
      <c r="C45" s="71" t="s">
        <v>18</v>
      </c>
      <c r="D45" s="72">
        <v>23</v>
      </c>
      <c r="E45" s="72">
        <f>RANK(D45,$D$3:$D$220,0)</f>
        <v>5</v>
      </c>
      <c r="F45" s="72">
        <v>53.4</v>
      </c>
      <c r="G45" s="72">
        <f>RANK(F45,$F$3:$F$220,0)</f>
        <v>62</v>
      </c>
      <c r="H45" s="72">
        <v>0.6</v>
      </c>
      <c r="I45" s="72">
        <f>RANK(H45,$H$3:$H$220,0)</f>
        <v>28</v>
      </c>
      <c r="J45" s="72">
        <v>1.775</v>
      </c>
      <c r="K45" s="72">
        <f>RANK(J45,$J$3:$J$220,0)</f>
        <v>58</v>
      </c>
      <c r="L45" s="72">
        <v>78.775</v>
      </c>
      <c r="M45" s="72">
        <f>RANK(L45,$L$3:$L$220,0)</f>
        <v>43</v>
      </c>
      <c r="N45" s="46" t="s">
        <v>15</v>
      </c>
    </row>
    <row r="46" ht="14.25" spans="1:14">
      <c r="A46" s="70" t="s">
        <v>102</v>
      </c>
      <c r="B46" s="70" t="s">
        <v>103</v>
      </c>
      <c r="C46" s="71" t="s">
        <v>18</v>
      </c>
      <c r="D46" s="72">
        <v>19</v>
      </c>
      <c r="E46" s="72">
        <f>RANK(D46,$D$3:$D$220,0)</f>
        <v>32</v>
      </c>
      <c r="F46" s="72">
        <v>56.95</v>
      </c>
      <c r="G46" s="72">
        <f>RANK(F46,$F$3:$F$220,0)</f>
        <v>42</v>
      </c>
      <c r="H46" s="72">
        <v>1</v>
      </c>
      <c r="I46" s="72">
        <f>RANK(H46,$H$3:$H$220,0)</f>
        <v>16</v>
      </c>
      <c r="J46" s="72">
        <v>1.6</v>
      </c>
      <c r="K46" s="72">
        <f>RANK(J46,$J$3:$J$220,0)</f>
        <v>64</v>
      </c>
      <c r="L46" s="72">
        <v>78.55</v>
      </c>
      <c r="M46" s="72">
        <f>RANK(L46,$L$3:$L$220,0)</f>
        <v>44</v>
      </c>
      <c r="N46" s="46" t="s">
        <v>15</v>
      </c>
    </row>
    <row r="47" ht="14.25" spans="1:14">
      <c r="A47" s="70" t="s">
        <v>104</v>
      </c>
      <c r="B47" s="70" t="s">
        <v>105</v>
      </c>
      <c r="C47" s="71" t="s">
        <v>23</v>
      </c>
      <c r="D47" s="72">
        <v>18</v>
      </c>
      <c r="E47" s="72">
        <f>RANK(D47,$D$3:$D$220,0)</f>
        <v>47</v>
      </c>
      <c r="F47" s="72">
        <v>54.85</v>
      </c>
      <c r="G47" s="72">
        <f>RANK(F47,$F$3:$F$220,0)</f>
        <v>51</v>
      </c>
      <c r="H47" s="72">
        <v>2.55</v>
      </c>
      <c r="I47" s="72">
        <f>RANK(H47,$H$3:$H$220,0)</f>
        <v>2</v>
      </c>
      <c r="J47" s="72">
        <v>2.8</v>
      </c>
      <c r="K47" s="72">
        <f>RANK(J47,$J$3:$J$220,0)</f>
        <v>16</v>
      </c>
      <c r="L47" s="72">
        <v>78.2</v>
      </c>
      <c r="M47" s="72">
        <f>RANK(L47,$L$3:$L$220,0)</f>
        <v>45</v>
      </c>
      <c r="N47" s="46" t="s">
        <v>15</v>
      </c>
    </row>
    <row r="48" ht="14.25" spans="1:14">
      <c r="A48" s="70" t="s">
        <v>106</v>
      </c>
      <c r="B48" s="70" t="s">
        <v>107</v>
      </c>
      <c r="C48" s="71" t="s">
        <v>18</v>
      </c>
      <c r="D48" s="72">
        <v>21.5</v>
      </c>
      <c r="E48" s="72">
        <f>RANK(D48,$D$3:$D$220,0)</f>
        <v>11</v>
      </c>
      <c r="F48" s="72">
        <v>54.65</v>
      </c>
      <c r="G48" s="72">
        <f>RANK(F48,$F$3:$F$220,0)</f>
        <v>53</v>
      </c>
      <c r="H48" s="72">
        <v>0.5</v>
      </c>
      <c r="I48" s="72">
        <f>RANK(H48,$H$3:$H$220,0)</f>
        <v>31</v>
      </c>
      <c r="J48" s="72">
        <v>1.35</v>
      </c>
      <c r="K48" s="72">
        <f>RANK(J48,$J$3:$J$220,0)</f>
        <v>75</v>
      </c>
      <c r="L48" s="72">
        <v>78</v>
      </c>
      <c r="M48" s="72">
        <f>RANK(L48,$L$3:$L$220,0)</f>
        <v>46</v>
      </c>
      <c r="N48" s="46" t="s">
        <v>15</v>
      </c>
    </row>
    <row r="49" ht="14.25" spans="1:14">
      <c r="A49" s="70" t="s">
        <v>108</v>
      </c>
      <c r="B49" s="70" t="s">
        <v>109</v>
      </c>
      <c r="C49" s="71" t="s">
        <v>14</v>
      </c>
      <c r="D49" s="72">
        <v>24</v>
      </c>
      <c r="E49" s="72">
        <f>RANK(D49,$D$3:$D$220,0)</f>
        <v>4</v>
      </c>
      <c r="F49" s="72">
        <v>51.9</v>
      </c>
      <c r="G49" s="72">
        <f>RANK(F49,$F$3:$F$220,0)</f>
        <v>105</v>
      </c>
      <c r="H49" s="72">
        <v>0</v>
      </c>
      <c r="I49" s="72">
        <f>RANK(H49,$H$3:$H$220,0)</f>
        <v>47</v>
      </c>
      <c r="J49" s="72">
        <v>2</v>
      </c>
      <c r="K49" s="72">
        <f>RANK(J49,$J$3:$J$220,0)</f>
        <v>24</v>
      </c>
      <c r="L49" s="72">
        <v>77.9</v>
      </c>
      <c r="M49" s="72">
        <f>RANK(L49,$L$3:$L$220,0)</f>
        <v>47</v>
      </c>
      <c r="N49" s="46" t="s">
        <v>15</v>
      </c>
    </row>
    <row r="50" ht="14.25" spans="1:14">
      <c r="A50" s="70" t="s">
        <v>110</v>
      </c>
      <c r="B50" s="70" t="s">
        <v>111</v>
      </c>
      <c r="C50" s="71" t="s">
        <v>18</v>
      </c>
      <c r="D50" s="72">
        <v>18</v>
      </c>
      <c r="E50" s="72">
        <f>RANK(D50,$D$3:$D$220,0)</f>
        <v>47</v>
      </c>
      <c r="F50" s="72">
        <v>57.2</v>
      </c>
      <c r="G50" s="72">
        <f>RANK(F50,$F$3:$F$220,0)</f>
        <v>40</v>
      </c>
      <c r="H50" s="72">
        <v>0</v>
      </c>
      <c r="I50" s="72">
        <f>RANK(H50,$H$3:$H$220,0)</f>
        <v>47</v>
      </c>
      <c r="J50" s="72">
        <v>2</v>
      </c>
      <c r="K50" s="72">
        <f>RANK(J50,$J$3:$J$220,0)</f>
        <v>24</v>
      </c>
      <c r="L50" s="72">
        <v>77.2</v>
      </c>
      <c r="M50" s="72">
        <f>RANK(L50,$L$3:$L$220,0)</f>
        <v>48</v>
      </c>
      <c r="N50" s="46" t="s">
        <v>15</v>
      </c>
    </row>
    <row r="51" ht="14.25" spans="1:14">
      <c r="A51" s="70" t="s">
        <v>112</v>
      </c>
      <c r="B51" s="70" t="s">
        <v>113</v>
      </c>
      <c r="C51" s="71" t="s">
        <v>18</v>
      </c>
      <c r="D51" s="72">
        <v>23</v>
      </c>
      <c r="E51" s="72">
        <f>RANK(D51,$D$3:$D$220,0)</f>
        <v>5</v>
      </c>
      <c r="F51" s="72">
        <v>52.15</v>
      </c>
      <c r="G51" s="72">
        <f>RANK(F51,$F$3:$F$220,0)</f>
        <v>91</v>
      </c>
      <c r="H51" s="72">
        <v>0</v>
      </c>
      <c r="I51" s="72">
        <f>RANK(H51,$H$3:$H$220,0)</f>
        <v>47</v>
      </c>
      <c r="J51" s="72">
        <v>2</v>
      </c>
      <c r="K51" s="72">
        <f>RANK(J51,$J$3:$J$220,0)</f>
        <v>24</v>
      </c>
      <c r="L51" s="72">
        <v>77.15</v>
      </c>
      <c r="M51" s="72">
        <f>RANK(L51,$L$3:$L$220,0)</f>
        <v>49</v>
      </c>
      <c r="N51" s="46" t="s">
        <v>15</v>
      </c>
    </row>
    <row r="52" ht="14.25" spans="1:14">
      <c r="A52" s="70" t="s">
        <v>114</v>
      </c>
      <c r="B52" s="70" t="s">
        <v>115</v>
      </c>
      <c r="C52" s="71" t="s">
        <v>18</v>
      </c>
      <c r="D52" s="72">
        <v>21</v>
      </c>
      <c r="E52" s="72">
        <f>RANK(D52,$D$3:$D$220,0)</f>
        <v>16</v>
      </c>
      <c r="F52" s="72">
        <v>54.1</v>
      </c>
      <c r="G52" s="72">
        <f>RANK(F52,$F$3:$F$220,0)</f>
        <v>57</v>
      </c>
      <c r="H52" s="72">
        <v>0</v>
      </c>
      <c r="I52" s="72">
        <f>RANK(H52,$H$3:$H$220,0)</f>
        <v>47</v>
      </c>
      <c r="J52" s="72">
        <v>2</v>
      </c>
      <c r="K52" s="72">
        <f>RANK(J52,$J$3:$J$220,0)</f>
        <v>24</v>
      </c>
      <c r="L52" s="72">
        <v>77.1</v>
      </c>
      <c r="M52" s="72">
        <f>RANK(L52,$L$3:$L$220,0)</f>
        <v>50</v>
      </c>
      <c r="N52" s="46" t="s">
        <v>15</v>
      </c>
    </row>
    <row r="53" ht="14.25" spans="1:14">
      <c r="A53" s="70" t="s">
        <v>116</v>
      </c>
      <c r="B53" s="70" t="s">
        <v>117</v>
      </c>
      <c r="C53" s="71" t="s">
        <v>14</v>
      </c>
      <c r="D53" s="72">
        <v>15</v>
      </c>
      <c r="E53" s="72">
        <f>RANK(D53,$D$3:$D$220,0)</f>
        <v>136</v>
      </c>
      <c r="F53" s="72">
        <v>60.75</v>
      </c>
      <c r="G53" s="72">
        <f>RANK(F53,$F$3:$F$220,0)</f>
        <v>38</v>
      </c>
      <c r="H53" s="72">
        <v>0</v>
      </c>
      <c r="I53" s="72">
        <f>RANK(H53,$H$3:$H$220,0)</f>
        <v>47</v>
      </c>
      <c r="J53" s="72">
        <v>1.2</v>
      </c>
      <c r="K53" s="72">
        <f>RANK(J53,$J$3:$J$220,0)</f>
        <v>83</v>
      </c>
      <c r="L53" s="72">
        <v>76.95</v>
      </c>
      <c r="M53" s="72">
        <f>RANK(L53,$L$3:$L$220,0)</f>
        <v>51</v>
      </c>
      <c r="N53" s="46" t="s">
        <v>15</v>
      </c>
    </row>
    <row r="54" ht="14.25" spans="1:14">
      <c r="A54" s="70" t="s">
        <v>118</v>
      </c>
      <c r="B54" s="70" t="s">
        <v>119</v>
      </c>
      <c r="C54" s="71" t="s">
        <v>18</v>
      </c>
      <c r="D54" s="72">
        <v>19.5</v>
      </c>
      <c r="E54" s="72">
        <f>RANK(D54,$D$3:$D$220,0)</f>
        <v>27</v>
      </c>
      <c r="F54" s="72">
        <v>52.75</v>
      </c>
      <c r="G54" s="72">
        <f>RANK(F54,$F$3:$F$220,0)</f>
        <v>81</v>
      </c>
      <c r="H54" s="72">
        <v>1.35</v>
      </c>
      <c r="I54" s="72">
        <f>RANK(H54,$H$3:$H$220,0)</f>
        <v>10</v>
      </c>
      <c r="J54" s="72">
        <v>3</v>
      </c>
      <c r="K54" s="72">
        <f>RANK(J54,$J$3:$J$220,0)</f>
        <v>11</v>
      </c>
      <c r="L54" s="72">
        <v>76.6</v>
      </c>
      <c r="M54" s="72">
        <f>RANK(L54,$L$3:$L$220,0)</f>
        <v>52</v>
      </c>
      <c r="N54" s="46" t="s">
        <v>15</v>
      </c>
    </row>
    <row r="55" ht="14.25" spans="1:14">
      <c r="A55" s="70" t="s">
        <v>120</v>
      </c>
      <c r="B55" s="70" t="s">
        <v>121</v>
      </c>
      <c r="C55" s="71" t="s">
        <v>18</v>
      </c>
      <c r="D55" s="72">
        <v>21.5</v>
      </c>
      <c r="E55" s="72">
        <f>RANK(D55,$D$3:$D$220,0)</f>
        <v>11</v>
      </c>
      <c r="F55" s="72">
        <v>51.1</v>
      </c>
      <c r="G55" s="72">
        <f>RANK(F55,$F$3:$F$220,0)</f>
        <v>130</v>
      </c>
      <c r="H55" s="72">
        <v>1</v>
      </c>
      <c r="I55" s="72">
        <f>RANK(H55,$H$3:$H$220,0)</f>
        <v>16</v>
      </c>
      <c r="J55" s="72">
        <v>2.9</v>
      </c>
      <c r="K55" s="72">
        <f>RANK(J55,$J$3:$J$220,0)</f>
        <v>15</v>
      </c>
      <c r="L55" s="72">
        <v>76.5</v>
      </c>
      <c r="M55" s="72">
        <f>RANK(L55,$L$3:$L$220,0)</f>
        <v>53</v>
      </c>
      <c r="N55" s="46" t="s">
        <v>15</v>
      </c>
    </row>
    <row r="56" ht="14.25" spans="1:14">
      <c r="A56" s="70" t="s">
        <v>122</v>
      </c>
      <c r="B56" s="70" t="s">
        <v>123</v>
      </c>
      <c r="C56" s="71" t="s">
        <v>18</v>
      </c>
      <c r="D56" s="72">
        <v>18</v>
      </c>
      <c r="E56" s="72">
        <f>RANK(D56,$D$3:$D$220,0)</f>
        <v>47</v>
      </c>
      <c r="F56" s="72">
        <v>51.25</v>
      </c>
      <c r="G56" s="72">
        <f>RANK(F56,$F$3:$F$220,0)</f>
        <v>115</v>
      </c>
      <c r="H56" s="72">
        <v>1.25</v>
      </c>
      <c r="I56" s="72">
        <f>RANK(H56,$H$3:$H$220,0)</f>
        <v>13</v>
      </c>
      <c r="J56" s="72">
        <v>5.75</v>
      </c>
      <c r="K56" s="72">
        <f>RANK(J56,$J$3:$J$220,0)</f>
        <v>5</v>
      </c>
      <c r="L56" s="72">
        <f>J56+H56+F56+D56</f>
        <v>76.25</v>
      </c>
      <c r="M56" s="72">
        <f>RANK(L56,$L$3:$L$220,0)</f>
        <v>54</v>
      </c>
      <c r="N56" s="46" t="s">
        <v>15</v>
      </c>
    </row>
    <row r="57" ht="14.25" spans="1:14">
      <c r="A57" s="70" t="s">
        <v>124</v>
      </c>
      <c r="B57" s="70" t="s">
        <v>125</v>
      </c>
      <c r="C57" s="71" t="s">
        <v>18</v>
      </c>
      <c r="D57" s="72">
        <v>21</v>
      </c>
      <c r="E57" s="72">
        <f>RANK(D57,$D$3:$D$220,0)</f>
        <v>16</v>
      </c>
      <c r="F57" s="72">
        <v>52.2</v>
      </c>
      <c r="G57" s="72">
        <f>RANK(F57,$F$3:$F$220,0)</f>
        <v>86</v>
      </c>
      <c r="H57" s="72">
        <v>1</v>
      </c>
      <c r="I57" s="72">
        <f>RANK(H57,$H$3:$H$220,0)</f>
        <v>16</v>
      </c>
      <c r="J57" s="72">
        <v>2</v>
      </c>
      <c r="K57" s="72">
        <f>RANK(J57,$J$3:$J$220,0)</f>
        <v>24</v>
      </c>
      <c r="L57" s="72">
        <v>76.2</v>
      </c>
      <c r="M57" s="72">
        <f>RANK(L57,$L$3:$L$220,0)</f>
        <v>55</v>
      </c>
      <c r="N57" s="46" t="s">
        <v>15</v>
      </c>
    </row>
    <row r="58" ht="14.25" spans="1:14">
      <c r="A58" s="70" t="s">
        <v>126</v>
      </c>
      <c r="B58" s="70" t="s">
        <v>127</v>
      </c>
      <c r="C58" s="71" t="s">
        <v>23</v>
      </c>
      <c r="D58" s="72">
        <v>19.5</v>
      </c>
      <c r="E58" s="72">
        <f>RANK(D58,$D$3:$D$220,0)</f>
        <v>27</v>
      </c>
      <c r="F58" s="72">
        <v>55</v>
      </c>
      <c r="G58" s="72">
        <f>RANK(F58,$F$3:$F$220,0)</f>
        <v>50</v>
      </c>
      <c r="H58" s="72">
        <v>0</v>
      </c>
      <c r="I58" s="72">
        <f>RANK(H58,$H$3:$H$220,0)</f>
        <v>47</v>
      </c>
      <c r="J58" s="72">
        <v>1.6</v>
      </c>
      <c r="K58" s="72">
        <f>RANK(J58,$J$3:$J$220,0)</f>
        <v>64</v>
      </c>
      <c r="L58" s="72">
        <v>76.1</v>
      </c>
      <c r="M58" s="72">
        <f>RANK(L58,$L$3:$L$220,0)</f>
        <v>56</v>
      </c>
      <c r="N58" s="46" t="s">
        <v>15</v>
      </c>
    </row>
    <row r="59" ht="14.25" spans="1:14">
      <c r="A59" s="70" t="s">
        <v>128</v>
      </c>
      <c r="B59" s="70" t="s">
        <v>129</v>
      </c>
      <c r="C59" s="71" t="s">
        <v>18</v>
      </c>
      <c r="D59" s="72">
        <v>21.5</v>
      </c>
      <c r="E59" s="72">
        <f>RANK(D59,$D$3:$D$220,0)</f>
        <v>11</v>
      </c>
      <c r="F59" s="72">
        <v>51.1</v>
      </c>
      <c r="G59" s="72">
        <f>RANK(F59,$F$3:$F$220,0)</f>
        <v>130</v>
      </c>
      <c r="H59" s="72">
        <v>1.6</v>
      </c>
      <c r="I59" s="72">
        <f>RANK(H59,$H$3:$H$220,0)</f>
        <v>6</v>
      </c>
      <c r="J59" s="72">
        <v>1.525</v>
      </c>
      <c r="K59" s="72">
        <f>RANK(J59,$J$3:$J$220,0)</f>
        <v>69</v>
      </c>
      <c r="L59" s="72">
        <v>75.725</v>
      </c>
      <c r="M59" s="72">
        <f>RANK(L59,$L$3:$L$220,0)</f>
        <v>57</v>
      </c>
      <c r="N59" s="46" t="s">
        <v>15</v>
      </c>
    </row>
    <row r="60" ht="14.25" spans="1:14">
      <c r="A60" s="70" t="s">
        <v>130</v>
      </c>
      <c r="B60" s="70" t="s">
        <v>131</v>
      </c>
      <c r="C60" s="71" t="s">
        <v>18</v>
      </c>
      <c r="D60" s="72">
        <v>20</v>
      </c>
      <c r="E60" s="72">
        <f>RANK(D60,$D$3:$D$220,0)</f>
        <v>20</v>
      </c>
      <c r="F60" s="72">
        <v>53.5</v>
      </c>
      <c r="G60" s="72">
        <f>RANK(F60,$F$3:$F$220,0)</f>
        <v>61</v>
      </c>
      <c r="H60" s="72">
        <v>0</v>
      </c>
      <c r="I60" s="72">
        <f>RANK(H60,$H$3:$H$220,0)</f>
        <v>47</v>
      </c>
      <c r="J60" s="72">
        <v>1.75</v>
      </c>
      <c r="K60" s="72">
        <f>RANK(J60,$J$3:$J$220,0)</f>
        <v>59</v>
      </c>
      <c r="L60" s="72">
        <v>75.25</v>
      </c>
      <c r="M60" s="72">
        <f>RANK(L60,$L$3:$L$220,0)</f>
        <v>58</v>
      </c>
      <c r="N60" s="46" t="s">
        <v>15</v>
      </c>
    </row>
    <row r="61" ht="14.25" spans="1:14">
      <c r="A61" s="70" t="s">
        <v>132</v>
      </c>
      <c r="B61" s="70" t="s">
        <v>133</v>
      </c>
      <c r="C61" s="71" t="s">
        <v>14</v>
      </c>
      <c r="D61" s="72">
        <v>19</v>
      </c>
      <c r="E61" s="72">
        <f>RANK(D61,$D$3:$D$220,0)</f>
        <v>32</v>
      </c>
      <c r="F61" s="72">
        <v>56.2</v>
      </c>
      <c r="G61" s="72">
        <f>RANK(F61,$F$3:$F$220,0)</f>
        <v>44</v>
      </c>
      <c r="H61" s="72">
        <v>0</v>
      </c>
      <c r="I61" s="72">
        <f>RANK(H61,$H$3:$H$220,0)</f>
        <v>47</v>
      </c>
      <c r="J61" s="72">
        <v>0</v>
      </c>
      <c r="K61" s="72">
        <f>RANK(J61,$J$3:$J$220,0)</f>
        <v>136</v>
      </c>
      <c r="L61" s="72">
        <v>75.2</v>
      </c>
      <c r="M61" s="72">
        <f>RANK(L61,$L$3:$L$220,0)</f>
        <v>59</v>
      </c>
      <c r="N61" s="46" t="s">
        <v>15</v>
      </c>
    </row>
    <row r="62" ht="14.25" spans="1:14">
      <c r="A62" s="70" t="s">
        <v>134</v>
      </c>
      <c r="B62" s="70" t="s">
        <v>135</v>
      </c>
      <c r="C62" s="71" t="s">
        <v>14</v>
      </c>
      <c r="D62" s="72">
        <v>16</v>
      </c>
      <c r="E62" s="72">
        <f>RANK(D62,$D$3:$D$220,0)</f>
        <v>91</v>
      </c>
      <c r="F62" s="72">
        <v>55.2</v>
      </c>
      <c r="G62" s="72">
        <f>RANK(F62,$F$3:$F$220,0)</f>
        <v>48</v>
      </c>
      <c r="H62" s="72">
        <v>0</v>
      </c>
      <c r="I62" s="72">
        <f>RANK(H62,$H$3:$H$220,0)</f>
        <v>47</v>
      </c>
      <c r="J62" s="72">
        <v>4</v>
      </c>
      <c r="K62" s="72">
        <f>RANK(J62,$J$3:$J$220,0)</f>
        <v>6</v>
      </c>
      <c r="L62" s="72">
        <v>75.2</v>
      </c>
      <c r="M62" s="72">
        <f>RANK(L62,$L$3:$L$220,0)</f>
        <v>59</v>
      </c>
      <c r="N62" s="46" t="s">
        <v>15</v>
      </c>
    </row>
    <row r="63" ht="14.25" spans="1:14">
      <c r="A63" s="70" t="s">
        <v>136</v>
      </c>
      <c r="B63" s="70" t="s">
        <v>137</v>
      </c>
      <c r="C63" s="71" t="s">
        <v>23</v>
      </c>
      <c r="D63" s="72">
        <v>20</v>
      </c>
      <c r="E63" s="72">
        <f>RANK(D63,$D$3:$D$220,0)</f>
        <v>20</v>
      </c>
      <c r="F63" s="72">
        <v>52.1</v>
      </c>
      <c r="G63" s="72">
        <f>RANK(F63,$F$3:$F$220,0)</f>
        <v>94</v>
      </c>
      <c r="H63" s="72">
        <v>0</v>
      </c>
      <c r="I63" s="72">
        <f>RANK(H63,$H$3:$H$220,0)</f>
        <v>47</v>
      </c>
      <c r="J63" s="72">
        <v>3</v>
      </c>
      <c r="K63" s="72">
        <f>RANK(J63,$J$3:$J$220,0)</f>
        <v>11</v>
      </c>
      <c r="L63" s="72">
        <f>D63+F63+H63+J63</f>
        <v>75.1</v>
      </c>
      <c r="M63" s="72">
        <f>RANK(L63,$L$3:$L$220,0)</f>
        <v>61</v>
      </c>
      <c r="N63" s="46" t="s">
        <v>15</v>
      </c>
    </row>
    <row r="64" ht="14.25" spans="1:14">
      <c r="A64" s="70" t="s">
        <v>138</v>
      </c>
      <c r="B64" s="70" t="s">
        <v>139</v>
      </c>
      <c r="C64" s="71" t="s">
        <v>18</v>
      </c>
      <c r="D64" s="72">
        <v>22</v>
      </c>
      <c r="E64" s="72">
        <f>RANK(D64,$D$3:$D$220,0)</f>
        <v>7</v>
      </c>
      <c r="F64" s="72">
        <v>52</v>
      </c>
      <c r="G64" s="72">
        <f>RANK(F64,$F$3:$F$220,0)</f>
        <v>99</v>
      </c>
      <c r="H64" s="72">
        <v>1</v>
      </c>
      <c r="I64" s="72">
        <f>RANK(H64,$H$3:$H$220,0)</f>
        <v>16</v>
      </c>
      <c r="J64" s="72">
        <v>0</v>
      </c>
      <c r="K64" s="72">
        <f>RANK(J64,$J$3:$J$220,0)</f>
        <v>136</v>
      </c>
      <c r="L64" s="72">
        <v>75</v>
      </c>
      <c r="M64" s="72">
        <f>RANK(L64,$L$3:$L$220,0)</f>
        <v>62</v>
      </c>
      <c r="N64" s="46" t="s">
        <v>15</v>
      </c>
    </row>
    <row r="65" ht="14.25" spans="1:14">
      <c r="A65" s="70" t="s">
        <v>140</v>
      </c>
      <c r="B65" s="70" t="s">
        <v>141</v>
      </c>
      <c r="C65" s="71" t="s">
        <v>14</v>
      </c>
      <c r="D65" s="72">
        <v>16.5</v>
      </c>
      <c r="E65" s="72">
        <f>RANK(D65,$D$3:$D$220,0)</f>
        <v>77</v>
      </c>
      <c r="F65" s="72">
        <v>56.5</v>
      </c>
      <c r="G65" s="72">
        <f>RANK(F65,$F$3:$F$220,0)</f>
        <v>43</v>
      </c>
      <c r="H65" s="72">
        <v>0</v>
      </c>
      <c r="I65" s="72">
        <f>RANK(H65,$H$3:$H$220,0)</f>
        <v>47</v>
      </c>
      <c r="J65" s="72">
        <v>2</v>
      </c>
      <c r="K65" s="72">
        <f>RANK(J65,$J$3:$J$220,0)</f>
        <v>24</v>
      </c>
      <c r="L65" s="72">
        <v>75</v>
      </c>
      <c r="M65" s="72">
        <f>RANK(L65,$L$3:$L$220,0)</f>
        <v>62</v>
      </c>
      <c r="N65" s="46" t="s">
        <v>15</v>
      </c>
    </row>
    <row r="66" ht="14.25" spans="1:14">
      <c r="A66" s="70" t="s">
        <v>142</v>
      </c>
      <c r="B66" s="70" t="s">
        <v>143</v>
      </c>
      <c r="C66" s="71" t="s">
        <v>18</v>
      </c>
      <c r="D66" s="72">
        <v>22</v>
      </c>
      <c r="E66" s="72">
        <f>RANK(D66,$D$3:$D$220,0)</f>
        <v>7</v>
      </c>
      <c r="F66" s="72">
        <v>50.25</v>
      </c>
      <c r="G66" s="72">
        <f>RANK(F66,$F$3:$F$220,0)</f>
        <v>160</v>
      </c>
      <c r="H66" s="72">
        <v>0</v>
      </c>
      <c r="I66" s="72">
        <f>RANK(H66,$H$3:$H$220,0)</f>
        <v>47</v>
      </c>
      <c r="J66" s="72">
        <v>2.5</v>
      </c>
      <c r="K66" s="72">
        <f>RANK(J66,$J$3:$J$220,0)</f>
        <v>18</v>
      </c>
      <c r="L66" s="72">
        <v>74.75</v>
      </c>
      <c r="M66" s="72">
        <f>RANK(L66,$L$3:$L$220,0)</f>
        <v>64</v>
      </c>
      <c r="N66" s="46" t="s">
        <v>15</v>
      </c>
    </row>
    <row r="67" ht="14.25" spans="1:14">
      <c r="A67" s="70" t="s">
        <v>144</v>
      </c>
      <c r="B67" s="70" t="s">
        <v>145</v>
      </c>
      <c r="C67" s="71" t="s">
        <v>14</v>
      </c>
      <c r="D67" s="72">
        <v>22</v>
      </c>
      <c r="E67" s="72">
        <f>RANK(D67,$D$3:$D$220,0)</f>
        <v>7</v>
      </c>
      <c r="F67" s="72">
        <v>50.5</v>
      </c>
      <c r="G67" s="72">
        <f>RANK(F67,$F$3:$F$220,0)</f>
        <v>150</v>
      </c>
      <c r="H67" s="72">
        <v>0</v>
      </c>
      <c r="I67" s="72">
        <f>RANK(H67,$H$3:$H$220,0)</f>
        <v>47</v>
      </c>
      <c r="J67" s="72">
        <v>2</v>
      </c>
      <c r="K67" s="72">
        <f>RANK(J67,$J$3:$J$220,0)</f>
        <v>24</v>
      </c>
      <c r="L67" s="72">
        <v>74.5</v>
      </c>
      <c r="M67" s="72">
        <f>RANK(L67,$L$3:$L$220,0)</f>
        <v>65</v>
      </c>
      <c r="N67" s="46" t="s">
        <v>15</v>
      </c>
    </row>
    <row r="68" ht="14.25" spans="1:14">
      <c r="A68" s="70" t="s">
        <v>146</v>
      </c>
      <c r="B68" s="70" t="s">
        <v>147</v>
      </c>
      <c r="C68" s="71" t="s">
        <v>14</v>
      </c>
      <c r="D68" s="72">
        <v>17</v>
      </c>
      <c r="E68" s="72">
        <f>RANK(D68,$D$3:$D$220,0)</f>
        <v>63</v>
      </c>
      <c r="F68" s="72">
        <v>50.3</v>
      </c>
      <c r="G68" s="72">
        <f>RANK(F68,$F$3:$F$220,0)</f>
        <v>155</v>
      </c>
      <c r="H68" s="72">
        <v>5</v>
      </c>
      <c r="I68" s="72">
        <f>RANK(H68,$H$3:$H$220,0)</f>
        <v>1</v>
      </c>
      <c r="J68" s="72">
        <v>2</v>
      </c>
      <c r="K68" s="72">
        <f>RANK(J68,$J$3:$J$220,0)</f>
        <v>24</v>
      </c>
      <c r="L68" s="72">
        <v>74.3</v>
      </c>
      <c r="M68" s="72">
        <f>RANK(L68,$L$3:$L$220,0)</f>
        <v>66</v>
      </c>
      <c r="N68" s="46" t="s">
        <v>148</v>
      </c>
    </row>
    <row r="69" ht="14.25" spans="1:14">
      <c r="A69" s="70" t="s">
        <v>149</v>
      </c>
      <c r="B69" s="70" t="s">
        <v>150</v>
      </c>
      <c r="C69" s="71" t="s">
        <v>18</v>
      </c>
      <c r="D69" s="72">
        <v>19.5</v>
      </c>
      <c r="E69" s="72">
        <f>RANK(D69,$D$3:$D$220,0)</f>
        <v>27</v>
      </c>
      <c r="F69" s="72">
        <v>52.6</v>
      </c>
      <c r="G69" s="72">
        <f>RANK(F69,$F$3:$F$220,0)</f>
        <v>82</v>
      </c>
      <c r="H69" s="72">
        <v>0</v>
      </c>
      <c r="I69" s="72">
        <f>RANK(H69,$H$3:$H$220,0)</f>
        <v>47</v>
      </c>
      <c r="J69" s="72">
        <v>2</v>
      </c>
      <c r="K69" s="72">
        <f>RANK(J69,$J$3:$J$220,0)</f>
        <v>24</v>
      </c>
      <c r="L69" s="72">
        <v>74.1</v>
      </c>
      <c r="M69" s="72">
        <f>RANK(L69,$L$3:$L$220,0)</f>
        <v>67</v>
      </c>
      <c r="N69" s="46" t="s">
        <v>148</v>
      </c>
    </row>
    <row r="70" ht="14.25" spans="1:14">
      <c r="A70" s="70" t="s">
        <v>151</v>
      </c>
      <c r="B70" s="70" t="s">
        <v>152</v>
      </c>
      <c r="C70" s="71" t="s">
        <v>23</v>
      </c>
      <c r="D70" s="72">
        <v>19.5</v>
      </c>
      <c r="E70" s="72">
        <f>RANK(D70,$D$3:$D$220,0)</f>
        <v>27</v>
      </c>
      <c r="F70" s="72">
        <v>53.6</v>
      </c>
      <c r="G70" s="72">
        <f>RANK(F70,$F$3:$F$220,0)</f>
        <v>59</v>
      </c>
      <c r="H70" s="72">
        <v>0</v>
      </c>
      <c r="I70" s="72">
        <f>RANK(H70,$H$3:$H$220,0)</f>
        <v>47</v>
      </c>
      <c r="J70" s="72">
        <v>0.95</v>
      </c>
      <c r="K70" s="72">
        <f>RANK(J70,$J$3:$J$220,0)</f>
        <v>88</v>
      </c>
      <c r="L70" s="72">
        <v>74.05</v>
      </c>
      <c r="M70" s="72">
        <f>RANK(L70,$L$3:$L$220,0)</f>
        <v>68</v>
      </c>
      <c r="N70" s="46" t="s">
        <v>148</v>
      </c>
    </row>
    <row r="71" ht="14.25" spans="1:14">
      <c r="A71" s="70" t="s">
        <v>153</v>
      </c>
      <c r="B71" s="70" t="s">
        <v>154</v>
      </c>
      <c r="C71" s="71" t="s">
        <v>14</v>
      </c>
      <c r="D71" s="72">
        <v>18</v>
      </c>
      <c r="E71" s="72">
        <f>RANK(D71,$D$3:$D$220,0)</f>
        <v>47</v>
      </c>
      <c r="F71" s="72">
        <v>51.6</v>
      </c>
      <c r="G71" s="72">
        <f>RANK(F71,$F$3:$F$220,0)</f>
        <v>108</v>
      </c>
      <c r="H71" s="72">
        <v>1</v>
      </c>
      <c r="I71" s="72">
        <f>RANK(H71,$H$3:$H$220,0)</f>
        <v>16</v>
      </c>
      <c r="J71" s="72">
        <v>3.25</v>
      </c>
      <c r="K71" s="72">
        <f>RANK(J71,$J$3:$J$220,0)</f>
        <v>10</v>
      </c>
      <c r="L71" s="72">
        <v>73.85</v>
      </c>
      <c r="M71" s="72">
        <f>RANK(L71,$L$3:$L$220,0)</f>
        <v>69</v>
      </c>
      <c r="N71" s="46" t="s">
        <v>148</v>
      </c>
    </row>
    <row r="72" ht="14.25" spans="1:14">
      <c r="A72" s="70" t="s">
        <v>155</v>
      </c>
      <c r="B72" s="70" t="s">
        <v>156</v>
      </c>
      <c r="C72" s="71" t="s">
        <v>18</v>
      </c>
      <c r="D72" s="72">
        <v>18</v>
      </c>
      <c r="E72" s="72">
        <f>RANK(D72,$D$3:$D$220,0)</f>
        <v>47</v>
      </c>
      <c r="F72" s="72">
        <v>53.55</v>
      </c>
      <c r="G72" s="72">
        <f>RANK(F72,$F$3:$F$220,0)</f>
        <v>60</v>
      </c>
      <c r="H72" s="72">
        <v>0</v>
      </c>
      <c r="I72" s="72">
        <f>RANK(H72,$H$3:$H$220,0)</f>
        <v>47</v>
      </c>
      <c r="J72" s="72">
        <v>2</v>
      </c>
      <c r="K72" s="72">
        <f>RANK(J72,$J$3:$J$220,0)</f>
        <v>24</v>
      </c>
      <c r="L72" s="72">
        <v>73.55</v>
      </c>
      <c r="M72" s="72">
        <f>RANK(L72,$L$3:$L$220,0)</f>
        <v>70</v>
      </c>
      <c r="N72" s="46" t="s">
        <v>148</v>
      </c>
    </row>
    <row r="73" ht="14.25" spans="1:14">
      <c r="A73" s="70" t="s">
        <v>157</v>
      </c>
      <c r="B73" s="70" t="s">
        <v>158</v>
      </c>
      <c r="C73" s="71" t="s">
        <v>18</v>
      </c>
      <c r="D73" s="72">
        <v>17</v>
      </c>
      <c r="E73" s="72">
        <f>RANK(D73,$D$3:$D$220,0)</f>
        <v>63</v>
      </c>
      <c r="F73" s="72">
        <v>53.25</v>
      </c>
      <c r="G73" s="72">
        <f>RANK(F73,$F$3:$F$220,0)</f>
        <v>65</v>
      </c>
      <c r="H73" s="72">
        <v>1</v>
      </c>
      <c r="I73" s="72">
        <f>RANK(H73,$H$3:$H$220,0)</f>
        <v>16</v>
      </c>
      <c r="J73" s="72">
        <v>2</v>
      </c>
      <c r="K73" s="72">
        <f>RANK(J73,$J$3:$J$220,0)</f>
        <v>24</v>
      </c>
      <c r="L73" s="72">
        <v>73.25</v>
      </c>
      <c r="M73" s="72">
        <f>RANK(L73,$L$3:$L$220,0)</f>
        <v>71</v>
      </c>
      <c r="N73" s="46" t="s">
        <v>148</v>
      </c>
    </row>
    <row r="74" ht="14.25" spans="1:14">
      <c r="A74" s="70" t="s">
        <v>159</v>
      </c>
      <c r="B74" s="70" t="s">
        <v>160</v>
      </c>
      <c r="C74" s="71" t="s">
        <v>18</v>
      </c>
      <c r="D74" s="72">
        <v>16</v>
      </c>
      <c r="E74" s="72">
        <f>RANK(D74,$D$3:$D$220,0)</f>
        <v>91</v>
      </c>
      <c r="F74" s="72">
        <v>55.05</v>
      </c>
      <c r="G74" s="72">
        <f>RANK(F74,$F$3:$F$220,0)</f>
        <v>49</v>
      </c>
      <c r="H74" s="72">
        <v>0</v>
      </c>
      <c r="I74" s="72">
        <f>RANK(H74,$H$3:$H$220,0)</f>
        <v>47</v>
      </c>
      <c r="J74" s="72">
        <v>2</v>
      </c>
      <c r="K74" s="72">
        <f>RANK(J74,$J$3:$J$220,0)</f>
        <v>24</v>
      </c>
      <c r="L74" s="72">
        <v>73.05</v>
      </c>
      <c r="M74" s="72">
        <f>RANK(L74,$L$3:$L$220,0)</f>
        <v>72</v>
      </c>
      <c r="N74" s="46" t="s">
        <v>148</v>
      </c>
    </row>
    <row r="75" ht="14.25" spans="1:14">
      <c r="A75" s="70" t="s">
        <v>161</v>
      </c>
      <c r="B75" s="70" t="s">
        <v>162</v>
      </c>
      <c r="C75" s="71" t="s">
        <v>14</v>
      </c>
      <c r="D75" s="72">
        <v>20</v>
      </c>
      <c r="E75" s="72">
        <f>RANK(D75,$D$3:$D$220,0)</f>
        <v>20</v>
      </c>
      <c r="F75" s="72">
        <v>52.45</v>
      </c>
      <c r="G75" s="72">
        <f>RANK(F75,$F$3:$F$220,0)</f>
        <v>83</v>
      </c>
      <c r="H75" s="72">
        <v>0.2</v>
      </c>
      <c r="I75" s="72">
        <f>RANK(H75,$H$3:$H$220,0)</f>
        <v>43</v>
      </c>
      <c r="J75" s="72">
        <v>0.15</v>
      </c>
      <c r="K75" s="72">
        <f>RANK(J75,$J$3:$J$220,0)</f>
        <v>122</v>
      </c>
      <c r="L75" s="72">
        <v>72.8</v>
      </c>
      <c r="M75" s="72">
        <f>RANK(L75,$L$3:$L$220,0)</f>
        <v>73</v>
      </c>
      <c r="N75" s="46" t="s">
        <v>148</v>
      </c>
    </row>
    <row r="76" ht="14.25" spans="1:14">
      <c r="A76" s="70" t="s">
        <v>163</v>
      </c>
      <c r="B76" s="70" t="s">
        <v>164</v>
      </c>
      <c r="C76" s="71" t="s">
        <v>18</v>
      </c>
      <c r="D76" s="72">
        <v>19</v>
      </c>
      <c r="E76" s="72">
        <f>RANK(D76,$D$3:$D$220,0)</f>
        <v>32</v>
      </c>
      <c r="F76" s="72">
        <v>53</v>
      </c>
      <c r="G76" s="72">
        <f>RANK(F76,$F$3:$F$220,0)</f>
        <v>72</v>
      </c>
      <c r="H76" s="72">
        <v>0</v>
      </c>
      <c r="I76" s="72">
        <f>RANK(H76,$H$3:$H$220,0)</f>
        <v>47</v>
      </c>
      <c r="J76" s="72">
        <v>0.675</v>
      </c>
      <c r="K76" s="72">
        <f>RANK(J76,$J$3:$J$220,0)</f>
        <v>96</v>
      </c>
      <c r="L76" s="72">
        <v>72.675</v>
      </c>
      <c r="M76" s="72">
        <f>RANK(L76,$L$3:$L$220,0)</f>
        <v>74</v>
      </c>
      <c r="N76" s="46" t="s">
        <v>148</v>
      </c>
    </row>
    <row r="77" ht="14.25" spans="1:14">
      <c r="A77" s="70" t="s">
        <v>165</v>
      </c>
      <c r="B77" s="70" t="s">
        <v>166</v>
      </c>
      <c r="C77" s="71" t="s">
        <v>23</v>
      </c>
      <c r="D77" s="72">
        <v>15</v>
      </c>
      <c r="E77" s="72">
        <f>RANK(D77,$D$3:$D$220,0)</f>
        <v>136</v>
      </c>
      <c r="F77" s="72">
        <v>54.5</v>
      </c>
      <c r="G77" s="72">
        <f>RANK(F77,$F$3:$F$220,0)</f>
        <v>54</v>
      </c>
      <c r="H77" s="72">
        <v>1.5</v>
      </c>
      <c r="I77" s="72">
        <f>RANK(H77,$H$3:$H$220,0)</f>
        <v>7</v>
      </c>
      <c r="J77" s="72">
        <v>1.55</v>
      </c>
      <c r="K77" s="72">
        <f>RANK(J77,$J$3:$J$220,0)</f>
        <v>67</v>
      </c>
      <c r="L77" s="72">
        <f>J77+H77+F77+D77</f>
        <v>72.55</v>
      </c>
      <c r="M77" s="72">
        <f>RANK(L77,$L$3:$L$220,0)</f>
        <v>75</v>
      </c>
      <c r="N77" s="46" t="s">
        <v>148</v>
      </c>
    </row>
    <row r="78" ht="14.25" spans="1:14">
      <c r="A78" s="70" t="s">
        <v>167</v>
      </c>
      <c r="B78" s="70" t="s">
        <v>168</v>
      </c>
      <c r="C78" s="71" t="s">
        <v>14</v>
      </c>
      <c r="D78" s="72">
        <v>18.5</v>
      </c>
      <c r="E78" s="72">
        <f>RANK(D78,$D$3:$D$220,0)</f>
        <v>43</v>
      </c>
      <c r="F78" s="72">
        <v>52</v>
      </c>
      <c r="G78" s="72">
        <f>RANK(F78,$F$3:$F$220,0)</f>
        <v>99</v>
      </c>
      <c r="H78" s="72">
        <v>0</v>
      </c>
      <c r="I78" s="72">
        <f>RANK(H78,$H$3:$H$220,0)</f>
        <v>47</v>
      </c>
      <c r="J78" s="72">
        <v>1.7</v>
      </c>
      <c r="K78" s="72">
        <f>RANK(J78,$J$3:$J$220,0)</f>
        <v>62</v>
      </c>
      <c r="L78" s="72">
        <v>72.2</v>
      </c>
      <c r="M78" s="72">
        <f>RANK(L78,$L$3:$L$220,0)</f>
        <v>76</v>
      </c>
      <c r="N78" s="46" t="s">
        <v>148</v>
      </c>
    </row>
    <row r="79" ht="14.25" spans="1:14">
      <c r="A79" s="70" t="s">
        <v>169</v>
      </c>
      <c r="B79" s="70" t="s">
        <v>170</v>
      </c>
      <c r="C79" s="71" t="s">
        <v>14</v>
      </c>
      <c r="D79" s="72">
        <v>18</v>
      </c>
      <c r="E79" s="72">
        <f>RANK(D79,$D$3:$D$220,0)</f>
        <v>47</v>
      </c>
      <c r="F79" s="72">
        <v>50.15</v>
      </c>
      <c r="G79" s="72">
        <f>RANK(F79,$F$3:$F$220,0)</f>
        <v>169</v>
      </c>
      <c r="H79" s="72">
        <v>0</v>
      </c>
      <c r="I79" s="72">
        <f>RANK(H79,$H$3:$H$220,0)</f>
        <v>47</v>
      </c>
      <c r="J79" s="72">
        <v>3.95</v>
      </c>
      <c r="K79" s="72">
        <f>RANK(J79,$J$3:$J$220,0)</f>
        <v>8</v>
      </c>
      <c r="L79" s="72">
        <v>72.1</v>
      </c>
      <c r="M79" s="72">
        <f>RANK(L79,$L$3:$L$220,0)</f>
        <v>77</v>
      </c>
      <c r="N79" s="46" t="s">
        <v>148</v>
      </c>
    </row>
    <row r="80" ht="14.25" spans="1:14">
      <c r="A80" s="70" t="s">
        <v>171</v>
      </c>
      <c r="B80" s="70" t="s">
        <v>172</v>
      </c>
      <c r="C80" s="71" t="s">
        <v>18</v>
      </c>
      <c r="D80" s="72">
        <v>20</v>
      </c>
      <c r="E80" s="72">
        <f>RANK(D80,$D$3:$D$220,0)</f>
        <v>20</v>
      </c>
      <c r="F80" s="72">
        <v>50</v>
      </c>
      <c r="G80" s="72">
        <f>RANK(F80,$F$3:$F$220,0)</f>
        <v>188</v>
      </c>
      <c r="H80" s="72">
        <v>0</v>
      </c>
      <c r="I80" s="72">
        <f>RANK(H80,$H$3:$H$220,0)</f>
        <v>47</v>
      </c>
      <c r="J80" s="72">
        <v>2</v>
      </c>
      <c r="K80" s="72">
        <f>RANK(J80,$J$3:$J$220,0)</f>
        <v>24</v>
      </c>
      <c r="L80" s="72">
        <v>72</v>
      </c>
      <c r="M80" s="72">
        <f>RANK(L80,$L$3:$L$220,0)</f>
        <v>78</v>
      </c>
      <c r="N80" s="46" t="s">
        <v>148</v>
      </c>
    </row>
    <row r="81" ht="14.25" spans="1:14">
      <c r="A81" s="70" t="s">
        <v>173</v>
      </c>
      <c r="B81" s="70" t="s">
        <v>174</v>
      </c>
      <c r="C81" s="71" t="s">
        <v>23</v>
      </c>
      <c r="D81" s="72">
        <v>19</v>
      </c>
      <c r="E81" s="72">
        <f>RANK(D81,$D$3:$D$220,0)</f>
        <v>32</v>
      </c>
      <c r="F81" s="72">
        <v>51</v>
      </c>
      <c r="G81" s="72">
        <f>RANK(F81,$F$3:$F$220,0)</f>
        <v>134</v>
      </c>
      <c r="H81" s="72">
        <v>0.5</v>
      </c>
      <c r="I81" s="72">
        <f>RANK(H81,$H$3:$H$220,0)</f>
        <v>31</v>
      </c>
      <c r="J81" s="72">
        <v>1.475</v>
      </c>
      <c r="K81" s="72">
        <f>RANK(J81,$J$3:$J$220,0)</f>
        <v>72</v>
      </c>
      <c r="L81" s="72">
        <v>71.975</v>
      </c>
      <c r="M81" s="72">
        <f>RANK(L81,$L$3:$L$220,0)</f>
        <v>79</v>
      </c>
      <c r="N81" s="46" t="s">
        <v>148</v>
      </c>
    </row>
    <row r="82" ht="14.25" spans="1:14">
      <c r="A82" s="70" t="s">
        <v>175</v>
      </c>
      <c r="B82" s="70" t="s">
        <v>176</v>
      </c>
      <c r="C82" s="71" t="s">
        <v>18</v>
      </c>
      <c r="D82" s="72">
        <v>19</v>
      </c>
      <c r="E82" s="72">
        <f>RANK(D82,$D$3:$D$220,0)</f>
        <v>32</v>
      </c>
      <c r="F82" s="72">
        <v>50.05</v>
      </c>
      <c r="G82" s="72">
        <f>RANK(F82,$F$3:$F$220,0)</f>
        <v>184</v>
      </c>
      <c r="H82" s="72">
        <v>0.6</v>
      </c>
      <c r="I82" s="72">
        <f>RANK(H82,$H$3:$H$220,0)</f>
        <v>28</v>
      </c>
      <c r="J82" s="72">
        <v>2.25</v>
      </c>
      <c r="K82" s="72">
        <f>RANK(J82,$J$3:$J$220,0)</f>
        <v>22</v>
      </c>
      <c r="L82" s="72">
        <v>71.9</v>
      </c>
      <c r="M82" s="72">
        <f>RANK(L82,$L$3:$L$220,0)</f>
        <v>80</v>
      </c>
      <c r="N82" s="46" t="s">
        <v>148</v>
      </c>
    </row>
    <row r="83" ht="14.25" spans="1:14">
      <c r="A83" s="70" t="s">
        <v>177</v>
      </c>
      <c r="B83" s="70" t="s">
        <v>178</v>
      </c>
      <c r="C83" s="71" t="s">
        <v>14</v>
      </c>
      <c r="D83" s="72">
        <v>15.5</v>
      </c>
      <c r="E83" s="72">
        <f>RANK(D83,$D$3:$D$220,0)</f>
        <v>109</v>
      </c>
      <c r="F83" s="72">
        <v>55.9</v>
      </c>
      <c r="G83" s="72">
        <f>RANK(F83,$F$3:$F$220,0)</f>
        <v>45</v>
      </c>
      <c r="H83" s="72">
        <v>0</v>
      </c>
      <c r="I83" s="72">
        <f>RANK(H83,$H$3:$H$220,0)</f>
        <v>47</v>
      </c>
      <c r="J83" s="72">
        <v>0.45</v>
      </c>
      <c r="K83" s="72">
        <f>RANK(J83,$J$3:$J$220,0)</f>
        <v>108</v>
      </c>
      <c r="L83" s="72">
        <v>71.85</v>
      </c>
      <c r="M83" s="72">
        <f>RANK(L83,$L$3:$L$220,0)</f>
        <v>81</v>
      </c>
      <c r="N83" s="46" t="s">
        <v>148</v>
      </c>
    </row>
    <row r="84" ht="14.25" spans="1:14">
      <c r="A84" s="70" t="s">
        <v>179</v>
      </c>
      <c r="B84" s="70" t="s">
        <v>180</v>
      </c>
      <c r="C84" s="71" t="s">
        <v>23</v>
      </c>
      <c r="D84" s="72">
        <v>17</v>
      </c>
      <c r="E84" s="72">
        <f>RANK(D84,$D$3:$D$220,0)</f>
        <v>63</v>
      </c>
      <c r="F84" s="72">
        <v>50.3</v>
      </c>
      <c r="G84" s="72">
        <f>RANK(F84,$F$3:$F$220,0)</f>
        <v>155</v>
      </c>
      <c r="H84" s="72">
        <v>2.5</v>
      </c>
      <c r="I84" s="72">
        <f>RANK(H84,$H$3:$H$220,0)</f>
        <v>3</v>
      </c>
      <c r="J84" s="72">
        <v>2</v>
      </c>
      <c r="K84" s="72">
        <f>RANK(J84,$J$3:$J$220,0)</f>
        <v>24</v>
      </c>
      <c r="L84" s="72">
        <f>J84+H84+F84+D84</f>
        <v>71.8</v>
      </c>
      <c r="M84" s="72">
        <f>RANK(L84,$L$3:$L$220,0)</f>
        <v>82</v>
      </c>
      <c r="N84" s="46" t="s">
        <v>148</v>
      </c>
    </row>
    <row r="85" ht="14.25" spans="1:14">
      <c r="A85" s="70" t="s">
        <v>181</v>
      </c>
      <c r="B85" s="70" t="s">
        <v>182</v>
      </c>
      <c r="C85" s="71" t="s">
        <v>18</v>
      </c>
      <c r="D85" s="72">
        <v>15.5</v>
      </c>
      <c r="E85" s="72">
        <f>RANK(D85,$D$3:$D$220,0)</f>
        <v>109</v>
      </c>
      <c r="F85" s="72">
        <v>55.75</v>
      </c>
      <c r="G85" s="72">
        <f>RANK(F85,$F$3:$F$220,0)</f>
        <v>46</v>
      </c>
      <c r="H85" s="72">
        <v>0</v>
      </c>
      <c r="I85" s="72">
        <f>RANK(H85,$H$3:$H$220,0)</f>
        <v>47</v>
      </c>
      <c r="J85" s="72">
        <v>0.45</v>
      </c>
      <c r="K85" s="72">
        <f>RANK(J85,$J$3:$J$220,0)</f>
        <v>108</v>
      </c>
      <c r="L85" s="72">
        <v>71.7</v>
      </c>
      <c r="M85" s="72">
        <f>RANK(L85,$L$3:$L$220,0)</f>
        <v>83</v>
      </c>
      <c r="N85" s="46" t="s">
        <v>148</v>
      </c>
    </row>
    <row r="86" ht="14.25" spans="1:14">
      <c r="A86" s="70" t="s">
        <v>183</v>
      </c>
      <c r="B86" s="70" t="s">
        <v>184</v>
      </c>
      <c r="C86" s="71" t="s">
        <v>23</v>
      </c>
      <c r="D86" s="72">
        <v>15.5</v>
      </c>
      <c r="E86" s="72">
        <f>RANK(D86,$D$3:$D$220,0)</f>
        <v>109</v>
      </c>
      <c r="F86" s="72">
        <v>54.5</v>
      </c>
      <c r="G86" s="72">
        <f>RANK(F86,$F$3:$F$220,0)</f>
        <v>54</v>
      </c>
      <c r="H86" s="72">
        <v>1.3</v>
      </c>
      <c r="I86" s="72">
        <f>RANK(H86,$H$3:$H$220,0)</f>
        <v>12</v>
      </c>
      <c r="J86" s="72">
        <v>0.375</v>
      </c>
      <c r="K86" s="72">
        <f>RANK(J86,$J$3:$J$220,0)</f>
        <v>111</v>
      </c>
      <c r="L86" s="72">
        <f>D86+F86+H86+J86</f>
        <v>71.675</v>
      </c>
      <c r="M86" s="72">
        <f>RANK(L86,$L$3:$L$220,0)</f>
        <v>84</v>
      </c>
      <c r="N86" s="46" t="s">
        <v>148</v>
      </c>
    </row>
    <row r="87" ht="14.25" spans="1:14">
      <c r="A87" s="70" t="s">
        <v>185</v>
      </c>
      <c r="B87" s="70" t="s">
        <v>186</v>
      </c>
      <c r="C87" s="71" t="s">
        <v>18</v>
      </c>
      <c r="D87" s="72">
        <v>18</v>
      </c>
      <c r="E87" s="72">
        <f>RANK(D87,$D$3:$D$220,0)</f>
        <v>47</v>
      </c>
      <c r="F87" s="72">
        <v>51</v>
      </c>
      <c r="G87" s="72">
        <f>RANK(F87,$F$3:$F$220,0)</f>
        <v>134</v>
      </c>
      <c r="H87" s="72">
        <v>0.5</v>
      </c>
      <c r="I87" s="72">
        <f>RANK(H87,$H$3:$H$220,0)</f>
        <v>31</v>
      </c>
      <c r="J87" s="72">
        <v>2</v>
      </c>
      <c r="K87" s="72">
        <f>RANK(J87,$J$3:$J$220,0)</f>
        <v>24</v>
      </c>
      <c r="L87" s="72">
        <v>71.5</v>
      </c>
      <c r="M87" s="72">
        <f>RANK(L87,$L$3:$L$220,0)</f>
        <v>85</v>
      </c>
      <c r="N87" s="46" t="s">
        <v>148</v>
      </c>
    </row>
    <row r="88" ht="14.25" spans="1:14">
      <c r="A88" s="70" t="s">
        <v>187</v>
      </c>
      <c r="B88" s="70" t="s">
        <v>188</v>
      </c>
      <c r="C88" s="71" t="s">
        <v>23</v>
      </c>
      <c r="D88" s="72">
        <v>20</v>
      </c>
      <c r="E88" s="72">
        <f>RANK(D88,$D$3:$D$220,0)</f>
        <v>20</v>
      </c>
      <c r="F88" s="72">
        <v>50</v>
      </c>
      <c r="G88" s="72">
        <f>RANK(F88,$F$3:$F$220,0)</f>
        <v>188</v>
      </c>
      <c r="H88" s="72">
        <v>0</v>
      </c>
      <c r="I88" s="72">
        <f>RANK(H88,$H$3:$H$220,0)</f>
        <v>47</v>
      </c>
      <c r="J88" s="72">
        <v>1.3</v>
      </c>
      <c r="K88" s="72">
        <f>RANK(J88,$J$3:$J$220,0)</f>
        <v>78</v>
      </c>
      <c r="L88" s="72">
        <v>71.3</v>
      </c>
      <c r="M88" s="72">
        <f>RANK(L88,$L$3:$L$220,0)</f>
        <v>86</v>
      </c>
      <c r="N88" s="46" t="s">
        <v>148</v>
      </c>
    </row>
    <row r="89" ht="14.25" spans="1:14">
      <c r="A89" s="70" t="s">
        <v>189</v>
      </c>
      <c r="B89" s="70" t="s">
        <v>190</v>
      </c>
      <c r="C89" s="71" t="s">
        <v>18</v>
      </c>
      <c r="D89" s="72">
        <v>15.5</v>
      </c>
      <c r="E89" s="72">
        <f>RANK(D89,$D$3:$D$220,0)</f>
        <v>109</v>
      </c>
      <c r="F89" s="72">
        <v>54.8</v>
      </c>
      <c r="G89" s="72">
        <f>RANK(F89,$F$3:$F$220,0)</f>
        <v>52</v>
      </c>
      <c r="H89" s="72">
        <v>0</v>
      </c>
      <c r="I89" s="72">
        <f>RANK(H89,$H$3:$H$220,0)</f>
        <v>47</v>
      </c>
      <c r="J89" s="72">
        <v>0.9</v>
      </c>
      <c r="K89" s="72">
        <f>RANK(J89,$J$3:$J$220,0)</f>
        <v>89</v>
      </c>
      <c r="L89" s="72">
        <v>71.2</v>
      </c>
      <c r="M89" s="72">
        <f>RANK(L89,$L$3:$L$220,0)</f>
        <v>87</v>
      </c>
      <c r="N89" s="46" t="s">
        <v>148</v>
      </c>
    </row>
    <row r="90" ht="14.25" spans="1:14">
      <c r="A90" s="70" t="s">
        <v>191</v>
      </c>
      <c r="B90" s="70" t="s">
        <v>192</v>
      </c>
      <c r="C90" s="71" t="s">
        <v>18</v>
      </c>
      <c r="D90" s="72">
        <v>18.5</v>
      </c>
      <c r="E90" s="72">
        <f>RANK(D90,$D$3:$D$220,0)</f>
        <v>43</v>
      </c>
      <c r="F90" s="72">
        <v>50.1</v>
      </c>
      <c r="G90" s="72">
        <f>RANK(F90,$F$3:$F$220,0)</f>
        <v>175</v>
      </c>
      <c r="H90" s="72">
        <v>0.5</v>
      </c>
      <c r="I90" s="72">
        <f>RANK(H90,$H$3:$H$220,0)</f>
        <v>31</v>
      </c>
      <c r="J90" s="72">
        <v>2</v>
      </c>
      <c r="K90" s="72">
        <f>RANK(J90,$J$3:$J$220,0)</f>
        <v>24</v>
      </c>
      <c r="L90" s="72">
        <v>71.1</v>
      </c>
      <c r="M90" s="72">
        <f>RANK(L90,$L$3:$L$220,0)</f>
        <v>88</v>
      </c>
      <c r="N90" s="46" t="s">
        <v>148</v>
      </c>
    </row>
    <row r="91" ht="14.25" spans="1:14">
      <c r="A91" s="70" t="s">
        <v>193</v>
      </c>
      <c r="B91" s="70" t="s">
        <v>194</v>
      </c>
      <c r="C91" s="71" t="s">
        <v>14</v>
      </c>
      <c r="D91" s="72">
        <v>17</v>
      </c>
      <c r="E91" s="72">
        <f>RANK(D91,$D$3:$D$220,0)</f>
        <v>63</v>
      </c>
      <c r="F91" s="72">
        <v>51.55</v>
      </c>
      <c r="G91" s="72">
        <f>RANK(F91,$F$3:$F$220,0)</f>
        <v>109</v>
      </c>
      <c r="H91" s="72">
        <v>0</v>
      </c>
      <c r="I91" s="72">
        <f>RANK(H91,$H$3:$H$220,0)</f>
        <v>47</v>
      </c>
      <c r="J91" s="72">
        <v>2.5</v>
      </c>
      <c r="K91" s="72">
        <f>RANK(J91,$J$3:$J$220,0)</f>
        <v>18</v>
      </c>
      <c r="L91" s="72">
        <v>71.05</v>
      </c>
      <c r="M91" s="72">
        <f>RANK(L91,$L$3:$L$220,0)</f>
        <v>89</v>
      </c>
      <c r="N91" s="46" t="s">
        <v>148</v>
      </c>
    </row>
    <row r="92" ht="14.25" spans="1:14">
      <c r="A92" s="70" t="s">
        <v>195</v>
      </c>
      <c r="B92" s="70" t="s">
        <v>196</v>
      </c>
      <c r="C92" s="71" t="s">
        <v>18</v>
      </c>
      <c r="D92" s="72">
        <v>18</v>
      </c>
      <c r="E92" s="72">
        <f>RANK(D92,$D$3:$D$220,0)</f>
        <v>47</v>
      </c>
      <c r="F92" s="72">
        <v>53</v>
      </c>
      <c r="G92" s="72">
        <f>RANK(F92,$F$3:$F$220,0)</f>
        <v>72</v>
      </c>
      <c r="H92" s="76">
        <v>0</v>
      </c>
      <c r="I92" s="72">
        <f>RANK(H92,$H$3:$H$220,0)</f>
        <v>47</v>
      </c>
      <c r="J92" s="72">
        <v>0</v>
      </c>
      <c r="K92" s="72">
        <f>RANK(J92,$J$3:$J$220,0)</f>
        <v>136</v>
      </c>
      <c r="L92" s="72">
        <v>71</v>
      </c>
      <c r="M92" s="72">
        <f>RANK(L92,$L$3:$L$220,0)</f>
        <v>90</v>
      </c>
      <c r="N92" s="46" t="s">
        <v>148</v>
      </c>
    </row>
    <row r="93" ht="14.25" spans="1:14">
      <c r="A93" s="70" t="s">
        <v>197</v>
      </c>
      <c r="B93" s="70" t="s">
        <v>198</v>
      </c>
      <c r="C93" s="71" t="s">
        <v>18</v>
      </c>
      <c r="D93" s="72">
        <v>15.5</v>
      </c>
      <c r="E93" s="72">
        <f>RANK(D93,$D$3:$D$220,0)</f>
        <v>109</v>
      </c>
      <c r="F93" s="77">
        <v>55.45</v>
      </c>
      <c r="G93" s="72">
        <f>RANK(F93,$F$3:$F$220,0)</f>
        <v>47</v>
      </c>
      <c r="H93" s="77">
        <v>0</v>
      </c>
      <c r="I93" s="72">
        <f>RANK(H93,$H$3:$H$220,0)</f>
        <v>47</v>
      </c>
      <c r="J93" s="77">
        <v>0</v>
      </c>
      <c r="K93" s="72">
        <f>RANK(J93,$J$3:$J$220,0)</f>
        <v>136</v>
      </c>
      <c r="L93" s="77">
        <v>70.95</v>
      </c>
      <c r="M93" s="72">
        <f>RANK(L93,$L$3:$L$220,0)</f>
        <v>91</v>
      </c>
      <c r="N93" s="46" t="s">
        <v>148</v>
      </c>
    </row>
    <row r="94" ht="14.25" spans="1:14">
      <c r="A94" s="70" t="s">
        <v>199</v>
      </c>
      <c r="B94" s="70" t="s">
        <v>200</v>
      </c>
      <c r="C94" s="71" t="s">
        <v>18</v>
      </c>
      <c r="D94" s="78">
        <v>20</v>
      </c>
      <c r="E94" s="72">
        <f>RANK(D94,$D$3:$D$220,0)</f>
        <v>20</v>
      </c>
      <c r="F94" s="79">
        <v>50</v>
      </c>
      <c r="G94" s="72">
        <f>RANK(F94,$F$3:$F$220,0)</f>
        <v>188</v>
      </c>
      <c r="H94" s="79">
        <v>0</v>
      </c>
      <c r="I94" s="72">
        <f>RANK(H94,$H$3:$H$220,0)</f>
        <v>47</v>
      </c>
      <c r="J94" s="79">
        <v>0.875</v>
      </c>
      <c r="K94" s="72">
        <f>RANK(J94,$J$3:$J$220,0)</f>
        <v>91</v>
      </c>
      <c r="L94" s="79">
        <v>70.875</v>
      </c>
      <c r="M94" s="72">
        <f>RANK(L94,$L$3:$L$220,0)</f>
        <v>92</v>
      </c>
      <c r="N94" s="46" t="s">
        <v>148</v>
      </c>
    </row>
    <row r="95" ht="14.25" spans="1:14">
      <c r="A95" s="70" t="s">
        <v>201</v>
      </c>
      <c r="B95" s="70" t="s">
        <v>202</v>
      </c>
      <c r="C95" s="71" t="s">
        <v>14</v>
      </c>
      <c r="D95" s="78">
        <v>19</v>
      </c>
      <c r="E95" s="72">
        <f>RANK(D95,$D$3:$D$220,0)</f>
        <v>32</v>
      </c>
      <c r="F95" s="79">
        <v>50.3</v>
      </c>
      <c r="G95" s="72">
        <f>RANK(F95,$F$3:$F$220,0)</f>
        <v>155</v>
      </c>
      <c r="H95" s="79">
        <v>0</v>
      </c>
      <c r="I95" s="72">
        <f>RANK(H95,$H$3:$H$220,0)</f>
        <v>47</v>
      </c>
      <c r="J95" s="79">
        <v>1.325</v>
      </c>
      <c r="K95" s="72">
        <f>RANK(J95,$J$3:$J$220,0)</f>
        <v>77</v>
      </c>
      <c r="L95" s="79">
        <v>70.625</v>
      </c>
      <c r="M95" s="72">
        <f>RANK(L95,$L$3:$L$220,0)</f>
        <v>93</v>
      </c>
      <c r="N95" s="46" t="s">
        <v>148</v>
      </c>
    </row>
    <row r="96" ht="14.25" spans="1:14">
      <c r="A96" s="70" t="s">
        <v>203</v>
      </c>
      <c r="B96" s="70" t="s">
        <v>204</v>
      </c>
      <c r="C96" s="71" t="s">
        <v>14</v>
      </c>
      <c r="D96" s="78">
        <v>17</v>
      </c>
      <c r="E96" s="72">
        <f>RANK(D96,$D$3:$D$220,0)</f>
        <v>63</v>
      </c>
      <c r="F96" s="79">
        <v>53.35</v>
      </c>
      <c r="G96" s="72">
        <f>RANK(F96,$F$3:$F$220,0)</f>
        <v>63</v>
      </c>
      <c r="H96" s="79">
        <v>0</v>
      </c>
      <c r="I96" s="72">
        <f>RANK(H96,$H$3:$H$220,0)</f>
        <v>47</v>
      </c>
      <c r="J96" s="79">
        <v>0.15</v>
      </c>
      <c r="K96" s="72">
        <f>RANK(J96,$J$3:$J$220,0)</f>
        <v>122</v>
      </c>
      <c r="L96" s="79">
        <v>70.5</v>
      </c>
      <c r="M96" s="72">
        <f>RANK(L96,$L$3:$L$220,0)</f>
        <v>94</v>
      </c>
      <c r="N96" s="46" t="s">
        <v>148</v>
      </c>
    </row>
    <row r="97" ht="14.25" spans="1:14">
      <c r="A97" s="70" t="s">
        <v>205</v>
      </c>
      <c r="B97" s="70" t="s">
        <v>206</v>
      </c>
      <c r="C97" s="71" t="s">
        <v>14</v>
      </c>
      <c r="D97" s="78">
        <v>15.5</v>
      </c>
      <c r="E97" s="72">
        <f>RANK(D97,$D$3:$D$220,0)</f>
        <v>109</v>
      </c>
      <c r="F97" s="79">
        <v>53</v>
      </c>
      <c r="G97" s="72">
        <f>RANK(F97,$F$3:$F$220,0)</f>
        <v>72</v>
      </c>
      <c r="H97" s="79">
        <v>0</v>
      </c>
      <c r="I97" s="72">
        <f>RANK(H97,$H$3:$H$220,0)</f>
        <v>47</v>
      </c>
      <c r="J97" s="79">
        <v>2</v>
      </c>
      <c r="K97" s="72">
        <f>RANK(J97,$J$3:$J$220,0)</f>
        <v>24</v>
      </c>
      <c r="L97" s="79">
        <v>70.5</v>
      </c>
      <c r="M97" s="72">
        <f>RANK(L97,$L$3:$L$220,0)</f>
        <v>94</v>
      </c>
      <c r="N97" s="46" t="s">
        <v>148</v>
      </c>
    </row>
    <row r="98" ht="14.25" spans="1:14">
      <c r="A98" s="70" t="s">
        <v>207</v>
      </c>
      <c r="B98" s="70" t="s">
        <v>208</v>
      </c>
      <c r="C98" s="71" t="s">
        <v>14</v>
      </c>
      <c r="D98" s="78">
        <v>18</v>
      </c>
      <c r="E98" s="72">
        <f>RANK(D98,$D$3:$D$220,0)</f>
        <v>47</v>
      </c>
      <c r="F98" s="79">
        <v>52.4</v>
      </c>
      <c r="G98" s="72">
        <f>RANK(F98,$F$3:$F$220,0)</f>
        <v>84</v>
      </c>
      <c r="H98" s="79">
        <v>0</v>
      </c>
      <c r="I98" s="72">
        <f>RANK(H98,$H$3:$H$220,0)</f>
        <v>47</v>
      </c>
      <c r="J98" s="79">
        <v>0</v>
      </c>
      <c r="K98" s="72">
        <f>RANK(J98,$J$3:$J$220,0)</f>
        <v>136</v>
      </c>
      <c r="L98" s="79">
        <v>70.4</v>
      </c>
      <c r="M98" s="72">
        <f>RANK(L98,$L$3:$L$220,0)</f>
        <v>96</v>
      </c>
      <c r="N98" s="46" t="s">
        <v>148</v>
      </c>
    </row>
    <row r="99" ht="14.25" spans="1:14">
      <c r="A99" s="70" t="s">
        <v>209</v>
      </c>
      <c r="B99" s="70" t="s">
        <v>210</v>
      </c>
      <c r="C99" s="71" t="s">
        <v>18</v>
      </c>
      <c r="D99" s="78">
        <v>17</v>
      </c>
      <c r="E99" s="72">
        <f>RANK(D99,$D$3:$D$220,0)</f>
        <v>63</v>
      </c>
      <c r="F99" s="79">
        <v>53.15</v>
      </c>
      <c r="G99" s="72">
        <f>RANK(F99,$F$3:$F$220,0)</f>
        <v>67</v>
      </c>
      <c r="H99" s="79">
        <v>0</v>
      </c>
      <c r="I99" s="72">
        <f>RANK(H99,$H$3:$H$220,0)</f>
        <v>47</v>
      </c>
      <c r="J99" s="79">
        <v>0.25</v>
      </c>
      <c r="K99" s="72">
        <f>RANK(J99,$J$3:$J$220,0)</f>
        <v>117</v>
      </c>
      <c r="L99" s="79">
        <f>D99+F99+H99+J99</f>
        <v>70.4</v>
      </c>
      <c r="M99" s="72">
        <f>RANK(L99,$L$3:$L$220,0)</f>
        <v>96</v>
      </c>
      <c r="N99" s="46" t="s">
        <v>148</v>
      </c>
    </row>
    <row r="100" ht="14.25" spans="1:14">
      <c r="A100" s="70" t="s">
        <v>211</v>
      </c>
      <c r="B100" s="70" t="s">
        <v>212</v>
      </c>
      <c r="C100" s="71" t="s">
        <v>14</v>
      </c>
      <c r="D100" s="78">
        <v>19.5</v>
      </c>
      <c r="E100" s="72">
        <f>RANK(D100,$D$3:$D$220,0)</f>
        <v>27</v>
      </c>
      <c r="F100" s="79">
        <v>50.45</v>
      </c>
      <c r="G100" s="72">
        <f>RANK(F100,$F$3:$F$220,0)</f>
        <v>151</v>
      </c>
      <c r="H100" s="79">
        <v>0</v>
      </c>
      <c r="I100" s="72">
        <f>RANK(H100,$H$3:$H$220,0)</f>
        <v>47</v>
      </c>
      <c r="J100" s="79">
        <v>0.15</v>
      </c>
      <c r="K100" s="72">
        <f>RANK(J100,$J$3:$J$220,0)</f>
        <v>122</v>
      </c>
      <c r="L100" s="79">
        <v>70.15</v>
      </c>
      <c r="M100" s="72">
        <f>RANK(L100,$L$3:$L$220,0)</f>
        <v>98</v>
      </c>
      <c r="N100" s="46" t="s">
        <v>148</v>
      </c>
    </row>
    <row r="101" ht="14.25" spans="1:14">
      <c r="A101" s="70" t="s">
        <v>213</v>
      </c>
      <c r="B101" s="70" t="s">
        <v>214</v>
      </c>
      <c r="C101" s="71" t="s">
        <v>18</v>
      </c>
      <c r="D101" s="78">
        <v>16.5</v>
      </c>
      <c r="E101" s="72">
        <f>RANK(D101,$D$3:$D$220,0)</f>
        <v>77</v>
      </c>
      <c r="F101" s="79">
        <v>51.55</v>
      </c>
      <c r="G101" s="72">
        <f>RANK(F101,$F$3:$F$220,0)</f>
        <v>109</v>
      </c>
      <c r="H101" s="79">
        <v>0.1</v>
      </c>
      <c r="I101" s="72">
        <f>RANK(H101,$H$3:$H$220,0)</f>
        <v>45</v>
      </c>
      <c r="J101" s="79">
        <v>2</v>
      </c>
      <c r="K101" s="72">
        <f>RANK(J101,$J$3:$J$220,0)</f>
        <v>24</v>
      </c>
      <c r="L101" s="79">
        <f>D101+F101+H101+J101</f>
        <v>70.15</v>
      </c>
      <c r="M101" s="72">
        <f>RANK(L101,$L$3:$L$220,0)</f>
        <v>98</v>
      </c>
      <c r="N101" s="46" t="s">
        <v>148</v>
      </c>
    </row>
    <row r="102" ht="14.25" spans="1:14">
      <c r="A102" s="70" t="s">
        <v>215</v>
      </c>
      <c r="B102" s="70" t="s">
        <v>216</v>
      </c>
      <c r="C102" s="71" t="s">
        <v>14</v>
      </c>
      <c r="D102" s="78">
        <v>16</v>
      </c>
      <c r="E102" s="72">
        <f>RANK(D102,$D$3:$D$220,0)</f>
        <v>91</v>
      </c>
      <c r="F102" s="79">
        <v>52.05</v>
      </c>
      <c r="G102" s="72">
        <f>RANK(F102,$F$3:$F$220,0)</f>
        <v>96</v>
      </c>
      <c r="H102" s="79">
        <v>0</v>
      </c>
      <c r="I102" s="72">
        <f>RANK(H102,$H$3:$H$220,0)</f>
        <v>47</v>
      </c>
      <c r="J102" s="79">
        <v>2</v>
      </c>
      <c r="K102" s="72">
        <f>RANK(J102,$J$3:$J$220,0)</f>
        <v>24</v>
      </c>
      <c r="L102" s="79">
        <v>70.1</v>
      </c>
      <c r="M102" s="72">
        <f>RANK(L102,$L$3:$L$220,0)</f>
        <v>100</v>
      </c>
      <c r="N102" s="46" t="s">
        <v>148</v>
      </c>
    </row>
    <row r="103" ht="14.25" spans="1:14">
      <c r="A103" s="70" t="s">
        <v>217</v>
      </c>
      <c r="B103" s="70" t="s">
        <v>218</v>
      </c>
      <c r="C103" s="71" t="s">
        <v>23</v>
      </c>
      <c r="D103" s="78">
        <v>15.5</v>
      </c>
      <c r="E103" s="72">
        <f>RANK(D103,$D$3:$D$220,0)</f>
        <v>109</v>
      </c>
      <c r="F103" s="79">
        <v>51.45</v>
      </c>
      <c r="G103" s="72">
        <f>RANK(F103,$F$3:$F$220,0)</f>
        <v>113</v>
      </c>
      <c r="H103" s="79">
        <v>0.5</v>
      </c>
      <c r="I103" s="72">
        <f>RANK(H103,$H$3:$H$220,0)</f>
        <v>31</v>
      </c>
      <c r="J103" s="79">
        <v>0.4</v>
      </c>
      <c r="K103" s="72">
        <f>RANK(J103,$J$3:$J$220,0)</f>
        <v>110</v>
      </c>
      <c r="L103" s="79">
        <v>70.05</v>
      </c>
      <c r="M103" s="72">
        <f>RANK(L103,$L$3:$L$220,0)</f>
        <v>101</v>
      </c>
      <c r="N103" s="46" t="s">
        <v>148</v>
      </c>
    </row>
    <row r="104" ht="14.25" spans="1:14">
      <c r="A104" s="70" t="s">
        <v>219</v>
      </c>
      <c r="B104" s="70" t="s">
        <v>220</v>
      </c>
      <c r="C104" s="71" t="s">
        <v>18</v>
      </c>
      <c r="D104" s="78">
        <v>15</v>
      </c>
      <c r="E104" s="72">
        <f>RANK(D104,$D$3:$D$220,0)</f>
        <v>136</v>
      </c>
      <c r="F104" s="79">
        <v>53.1</v>
      </c>
      <c r="G104" s="72">
        <f>RANK(F104,$F$3:$F$220,0)</f>
        <v>68</v>
      </c>
      <c r="H104" s="79">
        <v>0</v>
      </c>
      <c r="I104" s="72">
        <f>RANK(H104,$H$3:$H$220,0)</f>
        <v>47</v>
      </c>
      <c r="J104" s="79">
        <v>1.65</v>
      </c>
      <c r="K104" s="72">
        <f>RANK(J104,$J$3:$J$220,0)</f>
        <v>63</v>
      </c>
      <c r="L104" s="79">
        <v>69.75</v>
      </c>
      <c r="M104" s="72">
        <f>RANK(L104,$L$3:$L$220,0)</f>
        <v>102</v>
      </c>
      <c r="N104" s="46" t="s">
        <v>148</v>
      </c>
    </row>
    <row r="105" ht="14.25" spans="1:14">
      <c r="A105" s="70" t="s">
        <v>221</v>
      </c>
      <c r="B105" s="70" t="s">
        <v>222</v>
      </c>
      <c r="C105" s="71" t="s">
        <v>23</v>
      </c>
      <c r="D105" s="78">
        <v>18</v>
      </c>
      <c r="E105" s="72">
        <f>RANK(D105,$D$3:$D$220,0)</f>
        <v>47</v>
      </c>
      <c r="F105" s="79">
        <v>51.25</v>
      </c>
      <c r="G105" s="72">
        <f>RANK(F105,$F$3:$F$220,0)</f>
        <v>115</v>
      </c>
      <c r="H105" s="79">
        <v>0</v>
      </c>
      <c r="I105" s="72">
        <f>RANK(H105,$H$3:$H$220,0)</f>
        <v>47</v>
      </c>
      <c r="J105" s="79">
        <v>0.5</v>
      </c>
      <c r="K105" s="72">
        <f>RANK(J105,$J$3:$J$220,0)</f>
        <v>102</v>
      </c>
      <c r="L105" s="79">
        <v>69.75</v>
      </c>
      <c r="M105" s="72">
        <f>RANK(L105,$L$3:$L$220,0)</f>
        <v>102</v>
      </c>
      <c r="N105" s="46" t="s">
        <v>148</v>
      </c>
    </row>
    <row r="106" ht="14.25" spans="1:14">
      <c r="A106" s="70" t="s">
        <v>223</v>
      </c>
      <c r="B106" s="70" t="s">
        <v>224</v>
      </c>
      <c r="C106" s="71" t="s">
        <v>23</v>
      </c>
      <c r="D106" s="78">
        <v>17</v>
      </c>
      <c r="E106" s="72">
        <f>RANK(D106,$D$3:$D$220,0)</f>
        <v>63</v>
      </c>
      <c r="F106" s="79">
        <v>51.2</v>
      </c>
      <c r="G106" s="72">
        <f>RANK(F106,$F$3:$F$220,0)</f>
        <v>121</v>
      </c>
      <c r="H106" s="79">
        <v>0</v>
      </c>
      <c r="I106" s="72">
        <f>RANK(H106,$H$3:$H$220,0)</f>
        <v>47</v>
      </c>
      <c r="J106" s="79">
        <v>1.55</v>
      </c>
      <c r="K106" s="72">
        <f>RANK(J106,$J$3:$J$220,0)</f>
        <v>67</v>
      </c>
      <c r="L106" s="79">
        <v>69.75</v>
      </c>
      <c r="M106" s="72">
        <f>RANK(L106,$L$3:$L$220,0)</f>
        <v>102</v>
      </c>
      <c r="N106" s="46" t="s">
        <v>148</v>
      </c>
    </row>
    <row r="107" ht="14.25" spans="1:14">
      <c r="A107" s="70" t="s">
        <v>225</v>
      </c>
      <c r="B107" s="70" t="s">
        <v>226</v>
      </c>
      <c r="C107" s="71" t="s">
        <v>14</v>
      </c>
      <c r="D107" s="78">
        <v>16.5</v>
      </c>
      <c r="E107" s="72">
        <f>RANK(D107,$D$3:$D$220,0)</f>
        <v>77</v>
      </c>
      <c r="F107" s="79">
        <v>53.2</v>
      </c>
      <c r="G107" s="72">
        <f>RANK(F107,$F$3:$F$220,0)</f>
        <v>66</v>
      </c>
      <c r="H107" s="79">
        <v>0</v>
      </c>
      <c r="I107" s="72">
        <f>RANK(H107,$H$3:$H$220,0)</f>
        <v>47</v>
      </c>
      <c r="J107" s="79">
        <v>0</v>
      </c>
      <c r="K107" s="72">
        <f>RANK(J107,$J$3:$J$220,0)</f>
        <v>136</v>
      </c>
      <c r="L107" s="79">
        <v>69.7</v>
      </c>
      <c r="M107" s="72">
        <f>RANK(L107,$L$3:$L$220,0)</f>
        <v>105</v>
      </c>
      <c r="N107" s="46" t="s">
        <v>148</v>
      </c>
    </row>
    <row r="108" ht="14.25" spans="1:14">
      <c r="A108" s="70" t="s">
        <v>227</v>
      </c>
      <c r="B108" s="70" t="s">
        <v>228</v>
      </c>
      <c r="C108" s="71" t="s">
        <v>18</v>
      </c>
      <c r="D108" s="78">
        <v>17</v>
      </c>
      <c r="E108" s="72">
        <f>RANK(D108,$D$3:$D$220,0)</f>
        <v>63</v>
      </c>
      <c r="F108" s="79">
        <v>51.2</v>
      </c>
      <c r="G108" s="72">
        <f>RANK(F108,$F$3:$F$220,0)</f>
        <v>121</v>
      </c>
      <c r="H108" s="79">
        <v>0</v>
      </c>
      <c r="I108" s="72">
        <f>RANK(H108,$H$3:$H$220,0)</f>
        <v>47</v>
      </c>
      <c r="J108" s="79">
        <v>1.375</v>
      </c>
      <c r="K108" s="72">
        <f>RANK(J108,$J$3:$J$220,0)</f>
        <v>74</v>
      </c>
      <c r="L108" s="79">
        <v>69.575</v>
      </c>
      <c r="M108" s="72">
        <f>RANK(L108,$L$3:$L$220,0)</f>
        <v>106</v>
      </c>
      <c r="N108" s="46" t="s">
        <v>148</v>
      </c>
    </row>
    <row r="109" ht="14.25" spans="1:14">
      <c r="A109" s="70" t="s">
        <v>229</v>
      </c>
      <c r="B109" s="70" t="s">
        <v>230</v>
      </c>
      <c r="C109" s="71" t="s">
        <v>18</v>
      </c>
      <c r="D109" s="78">
        <v>16</v>
      </c>
      <c r="E109" s="72">
        <f>RANK(D109,$D$3:$D$220,0)</f>
        <v>91</v>
      </c>
      <c r="F109" s="79">
        <v>52</v>
      </c>
      <c r="G109" s="72">
        <f>RANK(F109,$F$3:$F$220,0)</f>
        <v>99</v>
      </c>
      <c r="H109" s="79">
        <v>1.5</v>
      </c>
      <c r="I109" s="72">
        <f>RANK(H109,$H$3:$H$220,0)</f>
        <v>7</v>
      </c>
      <c r="J109" s="79">
        <v>0</v>
      </c>
      <c r="K109" s="72">
        <f>RANK(J109,$J$3:$J$220,0)</f>
        <v>136</v>
      </c>
      <c r="L109" s="79">
        <v>69.5</v>
      </c>
      <c r="M109" s="72">
        <f>RANK(L109,$L$3:$L$220,0)</f>
        <v>107</v>
      </c>
      <c r="N109" s="46" t="s">
        <v>148</v>
      </c>
    </row>
    <row r="110" ht="14.25" spans="1:14">
      <c r="A110" s="70" t="s">
        <v>231</v>
      </c>
      <c r="B110" s="70" t="s">
        <v>232</v>
      </c>
      <c r="C110" s="71" t="s">
        <v>23</v>
      </c>
      <c r="D110" s="78">
        <v>15.5</v>
      </c>
      <c r="E110" s="72">
        <f>RANK(D110,$D$3:$D$220,0)</f>
        <v>109</v>
      </c>
      <c r="F110" s="79">
        <v>53</v>
      </c>
      <c r="G110" s="72">
        <f>RANK(F110,$F$3:$F$220,0)</f>
        <v>72</v>
      </c>
      <c r="H110" s="79">
        <v>0</v>
      </c>
      <c r="I110" s="72">
        <f>RANK(H110,$H$3:$H$220,0)</f>
        <v>47</v>
      </c>
      <c r="J110" s="79">
        <v>0.875</v>
      </c>
      <c r="K110" s="72">
        <f>RANK(J110,$J$3:$J$220,0)</f>
        <v>91</v>
      </c>
      <c r="L110" s="79">
        <v>69.375</v>
      </c>
      <c r="M110" s="72">
        <f>RANK(L110,$L$3:$L$220,0)</f>
        <v>108</v>
      </c>
      <c r="N110" s="46" t="s">
        <v>148</v>
      </c>
    </row>
    <row r="111" ht="14.25" spans="1:14">
      <c r="A111" s="70" t="s">
        <v>233</v>
      </c>
      <c r="B111" s="70" t="s">
        <v>234</v>
      </c>
      <c r="C111" s="71" t="s">
        <v>14</v>
      </c>
      <c r="D111" s="72">
        <v>16</v>
      </c>
      <c r="E111" s="72">
        <f>RANK(D111,$D$3:$D$220,0)</f>
        <v>91</v>
      </c>
      <c r="F111" s="72">
        <v>53.35</v>
      </c>
      <c r="G111" s="72">
        <f>RANK(F111,$F$3:$F$220,0)</f>
        <v>63</v>
      </c>
      <c r="H111" s="72">
        <v>0</v>
      </c>
      <c r="I111" s="72">
        <f>RANK(H111,$H$3:$H$220,0)</f>
        <v>47</v>
      </c>
      <c r="J111" s="72">
        <v>0</v>
      </c>
      <c r="K111" s="72">
        <f>RANK(J111,$J$3:$J$220,0)</f>
        <v>136</v>
      </c>
      <c r="L111" s="72">
        <v>69.35</v>
      </c>
      <c r="M111" s="72">
        <f>RANK(L111,$L$3:$L$220,0)</f>
        <v>109</v>
      </c>
      <c r="N111" s="46" t="s">
        <v>148</v>
      </c>
    </row>
    <row r="112" ht="14.25" spans="1:14">
      <c r="A112" s="70" t="s">
        <v>235</v>
      </c>
      <c r="B112" s="70" t="s">
        <v>236</v>
      </c>
      <c r="C112" s="71" t="s">
        <v>18</v>
      </c>
      <c r="D112" s="72">
        <v>16.5</v>
      </c>
      <c r="E112" s="72">
        <f>RANK(D112,$D$3:$D$220,0)</f>
        <v>77</v>
      </c>
      <c r="F112" s="72">
        <v>52.8</v>
      </c>
      <c r="G112" s="72">
        <f>RANK(F112,$F$3:$F$220,0)</f>
        <v>80</v>
      </c>
      <c r="H112" s="72">
        <v>0</v>
      </c>
      <c r="I112" s="72">
        <f>RANK(H112,$H$3:$H$220,0)</f>
        <v>47</v>
      </c>
      <c r="J112" s="72">
        <v>0</v>
      </c>
      <c r="K112" s="72">
        <f>RANK(J112,$J$3:$J$220,0)</f>
        <v>136</v>
      </c>
      <c r="L112" s="72">
        <v>69.3</v>
      </c>
      <c r="M112" s="72">
        <f>RANK(L112,$L$3:$L$220,0)</f>
        <v>110</v>
      </c>
      <c r="N112" s="46" t="s">
        <v>148</v>
      </c>
    </row>
    <row r="113" ht="14.25" spans="1:14">
      <c r="A113" s="70" t="s">
        <v>237</v>
      </c>
      <c r="B113" s="70" t="s">
        <v>238</v>
      </c>
      <c r="C113" s="71" t="s">
        <v>14</v>
      </c>
      <c r="D113" s="72">
        <v>19</v>
      </c>
      <c r="E113" s="72">
        <f>RANK(D113,$D$3:$D$220,0)</f>
        <v>32</v>
      </c>
      <c r="F113" s="72">
        <v>50</v>
      </c>
      <c r="G113" s="72">
        <f>RANK(F113,$F$3:$F$220,0)</f>
        <v>188</v>
      </c>
      <c r="H113" s="72">
        <v>0</v>
      </c>
      <c r="I113" s="72">
        <f>RANK(H113,$H$3:$H$220,0)</f>
        <v>47</v>
      </c>
      <c r="J113" s="72">
        <v>0.3</v>
      </c>
      <c r="K113" s="72">
        <f>RANK(J113,$J$3:$J$220,0)</f>
        <v>115</v>
      </c>
      <c r="L113" s="72">
        <v>69.3</v>
      </c>
      <c r="M113" s="72">
        <f>RANK(L113,$L$3:$L$220,0)</f>
        <v>110</v>
      </c>
      <c r="N113" s="46" t="s">
        <v>148</v>
      </c>
    </row>
    <row r="114" ht="14.25" spans="1:14">
      <c r="A114" s="70" t="s">
        <v>239</v>
      </c>
      <c r="B114" s="70" t="s">
        <v>240</v>
      </c>
      <c r="C114" s="71" t="s">
        <v>18</v>
      </c>
      <c r="D114" s="72">
        <v>18</v>
      </c>
      <c r="E114" s="72">
        <f>RANK(D114,$D$3:$D$220,0)</f>
        <v>47</v>
      </c>
      <c r="F114" s="72">
        <v>50</v>
      </c>
      <c r="G114" s="72">
        <f>RANK(F114,$F$3:$F$220,0)</f>
        <v>188</v>
      </c>
      <c r="H114" s="76">
        <v>0</v>
      </c>
      <c r="I114" s="72">
        <f>RANK(H114,$H$3:$H$220,0)</f>
        <v>47</v>
      </c>
      <c r="J114" s="72">
        <v>1.3</v>
      </c>
      <c r="K114" s="72">
        <f>RANK(J114,$J$3:$J$220,0)</f>
        <v>78</v>
      </c>
      <c r="L114" s="72">
        <v>69.3</v>
      </c>
      <c r="M114" s="72">
        <f>RANK(L114,$L$3:$L$220,0)</f>
        <v>110</v>
      </c>
      <c r="N114" s="46" t="s">
        <v>148</v>
      </c>
    </row>
    <row r="115" ht="14.25" spans="1:14">
      <c r="A115" s="70" t="s">
        <v>241</v>
      </c>
      <c r="B115" s="70" t="s">
        <v>242</v>
      </c>
      <c r="C115" s="71" t="s">
        <v>14</v>
      </c>
      <c r="D115" s="72">
        <v>18</v>
      </c>
      <c r="E115" s="72">
        <f>RANK(D115,$D$3:$D$220,0)</f>
        <v>47</v>
      </c>
      <c r="F115" s="72">
        <v>51.15</v>
      </c>
      <c r="G115" s="72">
        <f>RANK(F115,$F$3:$F$220,0)</f>
        <v>126</v>
      </c>
      <c r="H115" s="72">
        <v>0.1</v>
      </c>
      <c r="I115" s="72">
        <f>RANK(H115,$H$3:$H$220,0)</f>
        <v>45</v>
      </c>
      <c r="J115" s="72">
        <v>0</v>
      </c>
      <c r="K115" s="72">
        <f>RANK(J115,$J$3:$J$220,0)</f>
        <v>136</v>
      </c>
      <c r="L115" s="72">
        <v>69.25</v>
      </c>
      <c r="M115" s="72">
        <f>RANK(L115,$L$3:$L$220,0)</f>
        <v>113</v>
      </c>
      <c r="N115" s="46" t="s">
        <v>148</v>
      </c>
    </row>
    <row r="116" ht="14.25" spans="1:14">
      <c r="A116" s="70" t="s">
        <v>243</v>
      </c>
      <c r="B116" s="70" t="s">
        <v>244</v>
      </c>
      <c r="C116" s="71" t="s">
        <v>18</v>
      </c>
      <c r="D116" s="72">
        <v>15</v>
      </c>
      <c r="E116" s="72">
        <f>RANK(D116,$D$3:$D$220,0)</f>
        <v>136</v>
      </c>
      <c r="F116" s="72">
        <v>52.2</v>
      </c>
      <c r="G116" s="72">
        <f>RANK(F116,$F$3:$F$220,0)</f>
        <v>86</v>
      </c>
      <c r="H116" s="72">
        <v>0</v>
      </c>
      <c r="I116" s="72">
        <f>RANK(H116,$H$3:$H$220,0)</f>
        <v>47</v>
      </c>
      <c r="J116" s="72">
        <v>2</v>
      </c>
      <c r="K116" s="72">
        <f>RANK(J116,$J$3:$J$220,0)</f>
        <v>24</v>
      </c>
      <c r="L116" s="72">
        <v>69.2</v>
      </c>
      <c r="M116" s="72">
        <f>RANK(L116,$L$3:$L$220,0)</f>
        <v>114</v>
      </c>
      <c r="N116" s="46" t="s">
        <v>148</v>
      </c>
    </row>
    <row r="117" ht="14.25" spans="1:14">
      <c r="A117" s="70" t="s">
        <v>245</v>
      </c>
      <c r="B117" s="70" t="s">
        <v>246</v>
      </c>
      <c r="C117" s="71" t="s">
        <v>23</v>
      </c>
      <c r="D117" s="72">
        <v>15</v>
      </c>
      <c r="E117" s="72">
        <f>RANK(D117,$D$3:$D$220,0)</f>
        <v>136</v>
      </c>
      <c r="F117" s="72">
        <v>53</v>
      </c>
      <c r="G117" s="72">
        <f>RANK(F117,$F$3:$F$220,0)</f>
        <v>72</v>
      </c>
      <c r="H117" s="72">
        <v>0.3</v>
      </c>
      <c r="I117" s="72">
        <f>RANK(H117,$H$3:$H$220,0)</f>
        <v>41</v>
      </c>
      <c r="J117" s="72">
        <v>0.875</v>
      </c>
      <c r="K117" s="72">
        <f>RANK(J117,$J$3:$J$220,0)</f>
        <v>91</v>
      </c>
      <c r="L117" s="72">
        <v>69.175</v>
      </c>
      <c r="M117" s="72">
        <f>RANK(L117,$L$3:$L$220,0)</f>
        <v>115</v>
      </c>
      <c r="N117" s="46" t="s">
        <v>148</v>
      </c>
    </row>
    <row r="118" ht="14.25" spans="1:14">
      <c r="A118" s="70" t="s">
        <v>247</v>
      </c>
      <c r="B118" s="70" t="s">
        <v>248</v>
      </c>
      <c r="C118" s="71" t="s">
        <v>18</v>
      </c>
      <c r="D118" s="72">
        <v>15</v>
      </c>
      <c r="E118" s="72">
        <f>RANK(D118,$D$3:$D$220,0)</f>
        <v>136</v>
      </c>
      <c r="F118" s="72">
        <v>54.15</v>
      </c>
      <c r="G118" s="72">
        <f>RANK(F118,$F$3:$F$220,0)</f>
        <v>56</v>
      </c>
      <c r="H118" s="76">
        <v>0</v>
      </c>
      <c r="I118" s="72">
        <f>RANK(H118,$H$3:$H$220,0)</f>
        <v>47</v>
      </c>
      <c r="J118" s="72">
        <v>0</v>
      </c>
      <c r="K118" s="72">
        <f>RANK(J118,$J$3:$J$220,0)</f>
        <v>136</v>
      </c>
      <c r="L118" s="72">
        <v>69.15</v>
      </c>
      <c r="M118" s="72">
        <f>RANK(L118,$L$3:$L$220,0)</f>
        <v>116</v>
      </c>
      <c r="N118" s="46" t="s">
        <v>148</v>
      </c>
    </row>
    <row r="119" ht="14.25" spans="1:14">
      <c r="A119" s="70" t="s">
        <v>249</v>
      </c>
      <c r="B119" s="70" t="s">
        <v>250</v>
      </c>
      <c r="C119" s="71" t="s">
        <v>18</v>
      </c>
      <c r="D119" s="72">
        <v>16</v>
      </c>
      <c r="E119" s="72">
        <f>RANK(D119,$D$3:$D$220,0)</f>
        <v>91</v>
      </c>
      <c r="F119" s="72">
        <v>50.2</v>
      </c>
      <c r="G119" s="72">
        <f>RANK(F119,$F$3:$F$220,0)</f>
        <v>165</v>
      </c>
      <c r="H119" s="72">
        <v>0.9</v>
      </c>
      <c r="I119" s="72">
        <f>RANK(H119,$H$3:$H$220,0)</f>
        <v>26</v>
      </c>
      <c r="J119" s="72">
        <v>2</v>
      </c>
      <c r="K119" s="72">
        <f>RANK(J119,$J$3:$J$220,0)</f>
        <v>24</v>
      </c>
      <c r="L119" s="72">
        <v>69.1</v>
      </c>
      <c r="M119" s="72">
        <f>RANK(L119,$L$3:$L$220,0)</f>
        <v>117</v>
      </c>
      <c r="N119" s="46" t="s">
        <v>148</v>
      </c>
    </row>
    <row r="120" ht="14.25" spans="1:14">
      <c r="A120" s="70" t="s">
        <v>251</v>
      </c>
      <c r="B120" s="70" t="s">
        <v>252</v>
      </c>
      <c r="C120" s="71" t="s">
        <v>14</v>
      </c>
      <c r="D120" s="72">
        <v>17</v>
      </c>
      <c r="E120" s="72">
        <f>RANK(D120,$D$3:$D$220,0)</f>
        <v>63</v>
      </c>
      <c r="F120" s="72">
        <v>50.1</v>
      </c>
      <c r="G120" s="72">
        <f>RANK(F120,$F$3:$F$220,0)</f>
        <v>175</v>
      </c>
      <c r="H120" s="72">
        <v>0</v>
      </c>
      <c r="I120" s="72">
        <f>RANK(H120,$H$3:$H$220,0)</f>
        <v>47</v>
      </c>
      <c r="J120" s="72">
        <v>2</v>
      </c>
      <c r="K120" s="72">
        <f>RANK(J120,$J$3:$J$220,0)</f>
        <v>24</v>
      </c>
      <c r="L120" s="72">
        <v>69.1</v>
      </c>
      <c r="M120" s="72">
        <f>RANK(L120,$L$3:$L$220,0)</f>
        <v>117</v>
      </c>
      <c r="N120" s="46" t="s">
        <v>148</v>
      </c>
    </row>
    <row r="121" ht="14.25" spans="1:14">
      <c r="A121" s="70" t="s">
        <v>253</v>
      </c>
      <c r="B121" s="70" t="s">
        <v>254</v>
      </c>
      <c r="C121" s="71" t="s">
        <v>18</v>
      </c>
      <c r="D121" s="72">
        <v>15</v>
      </c>
      <c r="E121" s="72">
        <f>RANK(D121,$D$3:$D$220,0)</f>
        <v>136</v>
      </c>
      <c r="F121" s="72">
        <v>54</v>
      </c>
      <c r="G121" s="72">
        <f>RANK(F121,$F$3:$F$220,0)</f>
        <v>58</v>
      </c>
      <c r="H121" s="72">
        <v>0</v>
      </c>
      <c r="I121" s="72">
        <f>RANK(H121,$H$3:$H$220,0)</f>
        <v>47</v>
      </c>
      <c r="J121" s="72">
        <v>0</v>
      </c>
      <c r="K121" s="72">
        <f>RANK(J121,$J$3:$J$220,0)</f>
        <v>136</v>
      </c>
      <c r="L121" s="72">
        <v>69</v>
      </c>
      <c r="M121" s="72">
        <f>RANK(L121,$L$3:$L$220,0)</f>
        <v>119</v>
      </c>
      <c r="N121" s="46" t="s">
        <v>148</v>
      </c>
    </row>
    <row r="122" ht="14.25" spans="1:14">
      <c r="A122" s="70" t="s">
        <v>255</v>
      </c>
      <c r="B122" s="70" t="s">
        <v>256</v>
      </c>
      <c r="C122" s="71" t="s">
        <v>18</v>
      </c>
      <c r="D122" s="72">
        <v>18</v>
      </c>
      <c r="E122" s="72">
        <f>RANK(D122,$D$3:$D$220,0)</f>
        <v>47</v>
      </c>
      <c r="F122" s="72">
        <v>51</v>
      </c>
      <c r="G122" s="72">
        <f>RANK(F122,$F$3:$F$220,0)</f>
        <v>134</v>
      </c>
      <c r="H122" s="72">
        <v>0</v>
      </c>
      <c r="I122" s="72">
        <f>RANK(H122,$H$3:$H$220,0)</f>
        <v>47</v>
      </c>
      <c r="J122" s="72">
        <v>0</v>
      </c>
      <c r="K122" s="72">
        <f>RANK(J122,$J$3:$J$220,0)</f>
        <v>136</v>
      </c>
      <c r="L122" s="72">
        <v>69</v>
      </c>
      <c r="M122" s="72">
        <f>RANK(L122,$L$3:$L$220,0)</f>
        <v>119</v>
      </c>
      <c r="N122" s="46" t="s">
        <v>148</v>
      </c>
    </row>
    <row r="123" ht="14.25" spans="1:14">
      <c r="A123" s="70" t="s">
        <v>257</v>
      </c>
      <c r="B123" s="70" t="s">
        <v>258</v>
      </c>
      <c r="C123" s="71" t="s">
        <v>14</v>
      </c>
      <c r="D123" s="72">
        <v>16.5</v>
      </c>
      <c r="E123" s="72">
        <f>RANK(D123,$D$3:$D$220,0)</f>
        <v>77</v>
      </c>
      <c r="F123" s="72">
        <v>50.35</v>
      </c>
      <c r="G123" s="72">
        <f>RANK(F123,$F$3:$F$220,0)</f>
        <v>153</v>
      </c>
      <c r="H123" s="72">
        <v>0</v>
      </c>
      <c r="I123" s="72">
        <f>RANK(H123,$H$3:$H$220,0)</f>
        <v>47</v>
      </c>
      <c r="J123" s="72">
        <v>0</v>
      </c>
      <c r="K123" s="72">
        <f>RANK(J123,$J$3:$J$220,0)</f>
        <v>136</v>
      </c>
      <c r="L123" s="72">
        <v>68.775</v>
      </c>
      <c r="M123" s="72">
        <f>RANK(L123,$L$3:$L$220,0)</f>
        <v>121</v>
      </c>
      <c r="N123" s="46" t="s">
        <v>148</v>
      </c>
    </row>
    <row r="124" ht="14.25" spans="1:14">
      <c r="A124" s="70" t="s">
        <v>259</v>
      </c>
      <c r="B124" s="70" t="s">
        <v>260</v>
      </c>
      <c r="C124" s="71" t="s">
        <v>18</v>
      </c>
      <c r="D124" s="72">
        <v>15</v>
      </c>
      <c r="E124" s="72">
        <f>RANK(D124,$D$3:$D$220,0)</f>
        <v>136</v>
      </c>
      <c r="F124" s="72">
        <v>52.2</v>
      </c>
      <c r="G124" s="72">
        <f>RANK(F124,$F$3:$F$220,0)</f>
        <v>86</v>
      </c>
      <c r="H124" s="72">
        <v>0</v>
      </c>
      <c r="I124" s="72">
        <f>RANK(H124,$H$3:$H$220,0)</f>
        <v>47</v>
      </c>
      <c r="J124" s="72">
        <v>1.575</v>
      </c>
      <c r="K124" s="72">
        <f>RANK(J124,$J$3:$J$220,0)</f>
        <v>66</v>
      </c>
      <c r="L124" s="72">
        <v>68.75</v>
      </c>
      <c r="M124" s="72">
        <f>RANK(L124,$L$3:$L$220,0)</f>
        <v>122</v>
      </c>
      <c r="N124" s="46" t="s">
        <v>148</v>
      </c>
    </row>
    <row r="125" ht="14.25" spans="1:14">
      <c r="A125" s="70" t="s">
        <v>261</v>
      </c>
      <c r="B125" s="70" t="s">
        <v>262</v>
      </c>
      <c r="C125" s="71" t="s">
        <v>18</v>
      </c>
      <c r="D125" s="72">
        <v>15</v>
      </c>
      <c r="E125" s="72">
        <f>RANK(D125,$D$3:$D$220,0)</f>
        <v>136</v>
      </c>
      <c r="F125" s="72">
        <v>53</v>
      </c>
      <c r="G125" s="72">
        <f>RANK(F125,$F$3:$F$220,0)</f>
        <v>72</v>
      </c>
      <c r="H125" s="72">
        <v>0</v>
      </c>
      <c r="I125" s="72">
        <f>RANK(H125,$H$3:$H$220,0)</f>
        <v>47</v>
      </c>
      <c r="J125" s="72">
        <v>0.75</v>
      </c>
      <c r="K125" s="72">
        <f>RANK(J125,$J$3:$J$220,0)</f>
        <v>95</v>
      </c>
      <c r="L125" s="72">
        <v>68.75</v>
      </c>
      <c r="M125" s="72">
        <f>RANK(L125,$L$3:$L$220,0)</f>
        <v>122</v>
      </c>
      <c r="N125" s="46" t="s">
        <v>148</v>
      </c>
    </row>
    <row r="126" ht="14.25" spans="1:14">
      <c r="A126" s="70" t="s">
        <v>263</v>
      </c>
      <c r="B126" s="70" t="s">
        <v>264</v>
      </c>
      <c r="C126" s="71" t="s">
        <v>18</v>
      </c>
      <c r="D126" s="72">
        <v>15.5</v>
      </c>
      <c r="E126" s="72">
        <f>RANK(D126,$D$3:$D$220,0)</f>
        <v>109</v>
      </c>
      <c r="F126" s="72">
        <v>51.25</v>
      </c>
      <c r="G126" s="72">
        <f>RANK(F126,$F$3:$F$220,0)</f>
        <v>115</v>
      </c>
      <c r="H126" s="72">
        <v>0</v>
      </c>
      <c r="I126" s="72">
        <f>RANK(H126,$H$3:$H$220,0)</f>
        <v>47</v>
      </c>
      <c r="J126" s="72">
        <v>2</v>
      </c>
      <c r="K126" s="72">
        <f>RANK(J126,$J$3:$J$220,0)</f>
        <v>24</v>
      </c>
      <c r="L126" s="72">
        <v>68.75</v>
      </c>
      <c r="M126" s="72">
        <f>RANK(L126,$L$3:$L$220,0)</f>
        <v>122</v>
      </c>
      <c r="N126" s="46" t="s">
        <v>148</v>
      </c>
    </row>
    <row r="127" ht="14.25" spans="1:14">
      <c r="A127" s="70" t="s">
        <v>265</v>
      </c>
      <c r="B127" s="70" t="s">
        <v>266</v>
      </c>
      <c r="C127" s="71" t="s">
        <v>14</v>
      </c>
      <c r="D127" s="72">
        <v>16.5</v>
      </c>
      <c r="E127" s="72">
        <f>RANK(D127,$D$3:$D$220,0)</f>
        <v>77</v>
      </c>
      <c r="F127" s="72">
        <v>50.25</v>
      </c>
      <c r="G127" s="72">
        <f>RANK(F127,$F$3:$F$220,0)</f>
        <v>160</v>
      </c>
      <c r="H127" s="72">
        <v>0</v>
      </c>
      <c r="I127" s="72">
        <f>RANK(H127,$H$3:$H$220,0)</f>
        <v>47</v>
      </c>
      <c r="J127" s="72">
        <v>2</v>
      </c>
      <c r="K127" s="72">
        <f>RANK(J127,$J$3:$J$220,0)</f>
        <v>24</v>
      </c>
      <c r="L127" s="72">
        <v>68.575</v>
      </c>
      <c r="M127" s="72">
        <f>RANK(L127,$L$3:$L$220,0)</f>
        <v>125</v>
      </c>
      <c r="N127" s="46" t="s">
        <v>148</v>
      </c>
    </row>
    <row r="128" ht="14.25" spans="1:14">
      <c r="A128" s="70" t="s">
        <v>267</v>
      </c>
      <c r="B128" s="70" t="s">
        <v>268</v>
      </c>
      <c r="C128" s="71" t="s">
        <v>18</v>
      </c>
      <c r="D128" s="72">
        <v>15</v>
      </c>
      <c r="E128" s="72">
        <f>RANK(D128,$D$3:$D$220,0)</f>
        <v>136</v>
      </c>
      <c r="F128" s="72">
        <v>52.15</v>
      </c>
      <c r="G128" s="72">
        <f>RANK(F128,$F$3:$F$220,0)</f>
        <v>91</v>
      </c>
      <c r="H128" s="72">
        <v>0</v>
      </c>
      <c r="I128" s="72">
        <f>RANK(H128,$H$3:$H$220,0)</f>
        <v>47</v>
      </c>
      <c r="J128" s="72">
        <v>1.425</v>
      </c>
      <c r="K128" s="72">
        <f>RANK(J128,$J$3:$J$220,0)</f>
        <v>73</v>
      </c>
      <c r="L128" s="72">
        <v>68.575</v>
      </c>
      <c r="M128" s="72">
        <f>RANK(L128,$L$3:$L$220,0)</f>
        <v>125</v>
      </c>
      <c r="N128" s="46" t="s">
        <v>148</v>
      </c>
    </row>
    <row r="129" ht="14.25" spans="1:14">
      <c r="A129" s="70" t="s">
        <v>269</v>
      </c>
      <c r="B129" s="70" t="s">
        <v>270</v>
      </c>
      <c r="C129" s="71" t="s">
        <v>18</v>
      </c>
      <c r="D129" s="72">
        <v>16.5</v>
      </c>
      <c r="E129" s="72">
        <f>RANK(D129,$D$3:$D$220,0)</f>
        <v>77</v>
      </c>
      <c r="F129" s="72">
        <v>51.2</v>
      </c>
      <c r="G129" s="72">
        <f>RANK(F129,$F$3:$F$220,0)</f>
        <v>121</v>
      </c>
      <c r="H129" s="72">
        <v>0</v>
      </c>
      <c r="I129" s="72">
        <f>RANK(H129,$H$3:$H$220,0)</f>
        <v>47</v>
      </c>
      <c r="J129" s="72">
        <v>0.875</v>
      </c>
      <c r="K129" s="72">
        <f>RANK(J129,$J$3:$J$220,0)</f>
        <v>91</v>
      </c>
      <c r="L129" s="72">
        <v>68.152</v>
      </c>
      <c r="M129" s="72">
        <f>RANK(L129,$L$3:$L$220,0)</f>
        <v>127</v>
      </c>
      <c r="N129" s="46" t="s">
        <v>148</v>
      </c>
    </row>
    <row r="130" ht="14.25" spans="1:14">
      <c r="A130" s="70" t="s">
        <v>271</v>
      </c>
      <c r="B130" s="70" t="s">
        <v>272</v>
      </c>
      <c r="C130" s="71" t="s">
        <v>18</v>
      </c>
      <c r="D130" s="72">
        <v>15</v>
      </c>
      <c r="E130" s="72">
        <f>RANK(D130,$D$3:$D$220,0)</f>
        <v>136</v>
      </c>
      <c r="F130" s="72">
        <v>52.2</v>
      </c>
      <c r="G130" s="72">
        <f>RANK(F130,$F$3:$F$220,0)</f>
        <v>86</v>
      </c>
      <c r="H130" s="72">
        <v>0</v>
      </c>
      <c r="I130" s="72">
        <f>RANK(H130,$H$3:$H$220,0)</f>
        <v>47</v>
      </c>
      <c r="J130" s="72">
        <v>0.952</v>
      </c>
      <c r="K130" s="72">
        <f>RANK(J130,$J$3:$J$220,0)</f>
        <v>87</v>
      </c>
      <c r="L130" s="72">
        <v>68.15</v>
      </c>
      <c r="M130" s="72">
        <f>RANK(L130,$L$3:$L$220,0)</f>
        <v>128</v>
      </c>
      <c r="N130" s="46" t="s">
        <v>148</v>
      </c>
    </row>
    <row r="131" ht="14.25" spans="1:14">
      <c r="A131" s="70" t="s">
        <v>273</v>
      </c>
      <c r="B131" s="70" t="s">
        <v>274</v>
      </c>
      <c r="C131" s="71" t="s">
        <v>14</v>
      </c>
      <c r="D131" s="72">
        <v>16.5</v>
      </c>
      <c r="E131" s="72">
        <f>RANK(D131,$D$3:$D$220,0)</f>
        <v>77</v>
      </c>
      <c r="F131" s="72">
        <v>50.75</v>
      </c>
      <c r="G131" s="72">
        <f>RANK(F131,$F$3:$F$220,0)</f>
        <v>149</v>
      </c>
      <c r="H131" s="72">
        <v>0.4</v>
      </c>
      <c r="I131" s="72">
        <f>RANK(H131,$H$3:$H$220,0)</f>
        <v>40</v>
      </c>
      <c r="J131" s="72">
        <v>0.5</v>
      </c>
      <c r="K131" s="72">
        <f>RANK(J131,$J$3:$J$220,0)</f>
        <v>102</v>
      </c>
      <c r="L131" s="72">
        <v>68.125</v>
      </c>
      <c r="M131" s="72">
        <f>RANK(L131,$L$3:$L$220,0)</f>
        <v>129</v>
      </c>
      <c r="N131" s="46" t="s">
        <v>148</v>
      </c>
    </row>
    <row r="132" ht="14.25" spans="1:14">
      <c r="A132" s="70" t="s">
        <v>275</v>
      </c>
      <c r="B132" s="70" t="s">
        <v>276</v>
      </c>
      <c r="C132" s="71" t="s">
        <v>14</v>
      </c>
      <c r="D132" s="72">
        <v>15</v>
      </c>
      <c r="E132" s="72">
        <f>RANK(D132,$D$3:$D$220,0)</f>
        <v>136</v>
      </c>
      <c r="F132" s="72">
        <v>51.15</v>
      </c>
      <c r="G132" s="72">
        <f>RANK(F132,$F$3:$F$220,0)</f>
        <v>126</v>
      </c>
      <c r="H132" s="72">
        <v>0</v>
      </c>
      <c r="I132" s="72">
        <f>RANK(H132,$H$3:$H$220,0)</f>
        <v>47</v>
      </c>
      <c r="J132" s="72">
        <v>2</v>
      </c>
      <c r="K132" s="72">
        <f>RANK(J132,$J$3:$J$220,0)</f>
        <v>24</v>
      </c>
      <c r="L132" s="72">
        <v>68.1</v>
      </c>
      <c r="M132" s="72">
        <f>RANK(L132,$L$3:$L$220,0)</f>
        <v>130</v>
      </c>
      <c r="N132" s="46" t="s">
        <v>148</v>
      </c>
    </row>
    <row r="133" ht="14.25" spans="1:14">
      <c r="A133" s="70" t="s">
        <v>277</v>
      </c>
      <c r="B133" s="70" t="s">
        <v>278</v>
      </c>
      <c r="C133" s="71" t="s">
        <v>14</v>
      </c>
      <c r="D133" s="72">
        <v>16</v>
      </c>
      <c r="E133" s="72">
        <f>RANK(D133,$D$3:$D$220,0)</f>
        <v>91</v>
      </c>
      <c r="F133" s="72">
        <v>51.55</v>
      </c>
      <c r="G133" s="72">
        <f>RANK(F133,$F$3:$F$220,0)</f>
        <v>109</v>
      </c>
      <c r="H133" s="72">
        <v>0</v>
      </c>
      <c r="I133" s="72">
        <f>RANK(H133,$H$3:$H$220,0)</f>
        <v>47</v>
      </c>
      <c r="J133" s="72">
        <v>0.575</v>
      </c>
      <c r="K133" s="72">
        <f>RANK(J133,$J$3:$J$220,0)</f>
        <v>99</v>
      </c>
      <c r="L133" s="72">
        <v>68.1</v>
      </c>
      <c r="M133" s="72">
        <f>RANK(L133,$L$3:$L$220,0)</f>
        <v>130</v>
      </c>
      <c r="N133" s="46" t="s">
        <v>148</v>
      </c>
    </row>
    <row r="134" ht="14.25" spans="1:14">
      <c r="A134" s="70" t="s">
        <v>279</v>
      </c>
      <c r="B134" s="70" t="s">
        <v>280</v>
      </c>
      <c r="C134" s="71" t="s">
        <v>18</v>
      </c>
      <c r="D134" s="72">
        <v>15</v>
      </c>
      <c r="E134" s="72">
        <f>RANK(D134,$D$3:$D$220,0)</f>
        <v>136</v>
      </c>
      <c r="F134" s="72">
        <v>53.1</v>
      </c>
      <c r="G134" s="72">
        <f>RANK(F134,$F$3:$F$220,0)</f>
        <v>68</v>
      </c>
      <c r="H134" s="72">
        <v>0</v>
      </c>
      <c r="I134" s="72">
        <f>RANK(H134,$H$3:$H$220,0)</f>
        <v>47</v>
      </c>
      <c r="J134" s="72">
        <v>0</v>
      </c>
      <c r="K134" s="72">
        <f>RANK(J134,$J$3:$J$220,0)</f>
        <v>136</v>
      </c>
      <c r="L134" s="72">
        <v>68.1</v>
      </c>
      <c r="M134" s="72">
        <f>RANK(L134,$L$3:$L$220,0)</f>
        <v>130</v>
      </c>
      <c r="N134" s="46" t="s">
        <v>148</v>
      </c>
    </row>
    <row r="135" ht="14.25" spans="1:14">
      <c r="A135" s="70" t="s">
        <v>281</v>
      </c>
      <c r="B135" s="70" t="s">
        <v>282</v>
      </c>
      <c r="C135" s="71" t="s">
        <v>18</v>
      </c>
      <c r="D135" s="72">
        <v>15</v>
      </c>
      <c r="E135" s="72">
        <f>RANK(D135,$D$3:$D$220,0)</f>
        <v>136</v>
      </c>
      <c r="F135" s="72">
        <v>53.1</v>
      </c>
      <c r="G135" s="72">
        <f>RANK(F135,$F$3:$F$220,0)</f>
        <v>68</v>
      </c>
      <c r="H135" s="72">
        <v>0</v>
      </c>
      <c r="I135" s="72">
        <f>RANK(H135,$H$3:$H$220,0)</f>
        <v>47</v>
      </c>
      <c r="J135" s="72">
        <v>0</v>
      </c>
      <c r="K135" s="72">
        <f>RANK(J135,$J$3:$J$220,0)</f>
        <v>136</v>
      </c>
      <c r="L135" s="72">
        <v>68.1</v>
      </c>
      <c r="M135" s="72">
        <f>RANK(L135,$L$3:$L$220,0)</f>
        <v>130</v>
      </c>
      <c r="N135" s="46" t="s">
        <v>148</v>
      </c>
    </row>
    <row r="136" ht="14.25" spans="1:14">
      <c r="A136" s="70" t="s">
        <v>283</v>
      </c>
      <c r="B136" s="70" t="s">
        <v>284</v>
      </c>
      <c r="C136" s="71" t="s">
        <v>18</v>
      </c>
      <c r="D136" s="72">
        <v>15</v>
      </c>
      <c r="E136" s="72">
        <f>RANK(D136,$D$3:$D$220,0)</f>
        <v>136</v>
      </c>
      <c r="F136" s="72">
        <v>53.1</v>
      </c>
      <c r="G136" s="72">
        <f>RANK(F136,$F$3:$F$220,0)</f>
        <v>68</v>
      </c>
      <c r="H136" s="72">
        <v>0</v>
      </c>
      <c r="I136" s="72">
        <f>RANK(H136,$H$3:$H$220,0)</f>
        <v>47</v>
      </c>
      <c r="J136" s="72">
        <v>0</v>
      </c>
      <c r="K136" s="72">
        <f>RANK(J136,$J$3:$J$220,0)</f>
        <v>136</v>
      </c>
      <c r="L136" s="72">
        <v>68.1</v>
      </c>
      <c r="M136" s="72">
        <f>RANK(L136,$L$3:$L$220,0)</f>
        <v>130</v>
      </c>
      <c r="N136" s="46" t="s">
        <v>148</v>
      </c>
    </row>
    <row r="137" ht="14.25" spans="1:14">
      <c r="A137" s="70" t="s">
        <v>285</v>
      </c>
      <c r="B137" s="70" t="s">
        <v>286</v>
      </c>
      <c r="C137" s="71" t="s">
        <v>14</v>
      </c>
      <c r="D137" s="72">
        <v>16.5</v>
      </c>
      <c r="E137" s="72">
        <f>RANK(D137,$D$3:$D$220,0)</f>
        <v>77</v>
      </c>
      <c r="F137" s="72">
        <v>51</v>
      </c>
      <c r="G137" s="72">
        <f>RANK(F137,$F$3:$F$220,0)</f>
        <v>134</v>
      </c>
      <c r="H137" s="72">
        <v>0</v>
      </c>
      <c r="I137" s="72">
        <f>RANK(H137,$H$3:$H$220,0)</f>
        <v>47</v>
      </c>
      <c r="J137" s="72">
        <v>0.6</v>
      </c>
      <c r="K137" s="72">
        <f>RANK(J137,$J$3:$J$220,0)</f>
        <v>97</v>
      </c>
      <c r="L137" s="72">
        <v>68</v>
      </c>
      <c r="M137" s="72">
        <f>RANK(L137,$L$3:$L$220,0)</f>
        <v>135</v>
      </c>
      <c r="N137" s="46" t="s">
        <v>148</v>
      </c>
    </row>
    <row r="138" ht="14.25" spans="1:14">
      <c r="A138" s="70" t="s">
        <v>287</v>
      </c>
      <c r="B138" s="70" t="s">
        <v>288</v>
      </c>
      <c r="C138" s="71" t="s">
        <v>18</v>
      </c>
      <c r="D138" s="72">
        <v>18</v>
      </c>
      <c r="E138" s="72">
        <f>RANK(D138,$D$3:$D$220,0)</f>
        <v>47</v>
      </c>
      <c r="F138" s="72">
        <v>50.1</v>
      </c>
      <c r="G138" s="72">
        <f>RANK(F138,$F$3:$F$220,0)</f>
        <v>175</v>
      </c>
      <c r="H138" s="72">
        <v>0</v>
      </c>
      <c r="I138" s="72">
        <f>RANK(H138,$H$3:$H$220,0)</f>
        <v>47</v>
      </c>
      <c r="J138" s="72">
        <v>0</v>
      </c>
      <c r="K138" s="72">
        <f>RANK(J138,$J$3:$J$220,0)</f>
        <v>136</v>
      </c>
      <c r="L138" s="72">
        <v>68</v>
      </c>
      <c r="M138" s="72">
        <f>RANK(L138,$L$3:$L$220,0)</f>
        <v>135</v>
      </c>
      <c r="N138" s="46" t="s">
        <v>148</v>
      </c>
    </row>
    <row r="139" ht="14.25" spans="1:14">
      <c r="A139" s="70" t="s">
        <v>289</v>
      </c>
      <c r="B139" s="70" t="s">
        <v>290</v>
      </c>
      <c r="C139" s="71" t="s">
        <v>23</v>
      </c>
      <c r="D139" s="72">
        <v>15</v>
      </c>
      <c r="E139" s="72">
        <f>RANK(D139,$D$3:$D$220,0)</f>
        <v>136</v>
      </c>
      <c r="F139" s="72">
        <v>53</v>
      </c>
      <c r="G139" s="72">
        <f>RANK(F139,$F$3:$F$220,0)</f>
        <v>72</v>
      </c>
      <c r="H139" s="72">
        <v>0</v>
      </c>
      <c r="I139" s="72">
        <f>RANK(H139,$H$3:$H$220,0)</f>
        <v>47</v>
      </c>
      <c r="J139" s="72">
        <v>0</v>
      </c>
      <c r="K139" s="72">
        <f>RANK(J139,$J$3:$J$220,0)</f>
        <v>136</v>
      </c>
      <c r="L139" s="72">
        <v>67.9</v>
      </c>
      <c r="M139" s="72">
        <f>RANK(L139,$L$3:$L$220,0)</f>
        <v>137</v>
      </c>
      <c r="N139" s="46" t="s">
        <v>148</v>
      </c>
    </row>
    <row r="140" ht="14.25" spans="1:14">
      <c r="A140" s="70" t="s">
        <v>291</v>
      </c>
      <c r="B140" s="70" t="s">
        <v>292</v>
      </c>
      <c r="C140" s="71" t="s">
        <v>18</v>
      </c>
      <c r="D140" s="72">
        <v>16</v>
      </c>
      <c r="E140" s="72">
        <f>RANK(D140,$D$3:$D$220,0)</f>
        <v>91</v>
      </c>
      <c r="F140" s="72">
        <v>52</v>
      </c>
      <c r="G140" s="72">
        <f>RANK(F140,$F$3:$F$220,0)</f>
        <v>99</v>
      </c>
      <c r="H140" s="72">
        <v>0</v>
      </c>
      <c r="I140" s="72">
        <f>RANK(H140,$H$3:$H$220,0)</f>
        <v>47</v>
      </c>
      <c r="J140" s="72">
        <v>0</v>
      </c>
      <c r="K140" s="72">
        <f>RANK(J140,$J$3:$J$220,0)</f>
        <v>136</v>
      </c>
      <c r="L140" s="72">
        <v>67.85</v>
      </c>
      <c r="M140" s="72">
        <f>RANK(L140,$L$3:$L$220,0)</f>
        <v>138</v>
      </c>
      <c r="N140" s="46" t="s">
        <v>148</v>
      </c>
    </row>
    <row r="141" ht="14.25" spans="1:14">
      <c r="A141" s="70" t="s">
        <v>293</v>
      </c>
      <c r="B141" s="70" t="s">
        <v>294</v>
      </c>
      <c r="C141" s="71" t="s">
        <v>14</v>
      </c>
      <c r="D141" s="72">
        <v>16</v>
      </c>
      <c r="E141" s="72">
        <f>RANK(D141,$D$3:$D$220,0)</f>
        <v>91</v>
      </c>
      <c r="F141" s="72">
        <v>51.9</v>
      </c>
      <c r="G141" s="72">
        <f>RANK(F141,$F$3:$F$220,0)</f>
        <v>105</v>
      </c>
      <c r="H141" s="72">
        <v>0</v>
      </c>
      <c r="I141" s="72">
        <f>RANK(H141,$H$3:$H$220,0)</f>
        <v>47</v>
      </c>
      <c r="J141" s="72">
        <v>0</v>
      </c>
      <c r="K141" s="72">
        <f>RANK(J141,$J$3:$J$220,0)</f>
        <v>136</v>
      </c>
      <c r="L141" s="72">
        <v>67.85</v>
      </c>
      <c r="M141" s="72">
        <f>RANK(L141,$L$3:$L$220,0)</f>
        <v>138</v>
      </c>
      <c r="N141" s="46" t="s">
        <v>148</v>
      </c>
    </row>
    <row r="142" ht="14.25" spans="1:14">
      <c r="A142" s="70" t="s">
        <v>295</v>
      </c>
      <c r="B142" s="70" t="s">
        <v>296</v>
      </c>
      <c r="C142" s="71" t="s">
        <v>14</v>
      </c>
      <c r="D142" s="72">
        <v>16.5</v>
      </c>
      <c r="E142" s="72">
        <f>RANK(D142,$D$3:$D$220,0)</f>
        <v>77</v>
      </c>
      <c r="F142" s="72">
        <v>50</v>
      </c>
      <c r="G142" s="72">
        <f>RANK(F142,$F$3:$F$220,0)</f>
        <v>188</v>
      </c>
      <c r="H142" s="72">
        <v>0</v>
      </c>
      <c r="I142" s="72">
        <f>RANK(H142,$H$3:$H$220,0)</f>
        <v>47</v>
      </c>
      <c r="J142" s="72">
        <v>1.35</v>
      </c>
      <c r="K142" s="72">
        <f>RANK(J142,$J$3:$J$220,0)</f>
        <v>75</v>
      </c>
      <c r="L142" s="72">
        <v>67.7</v>
      </c>
      <c r="M142" s="72">
        <f>RANK(L142,$L$3:$L$220,0)</f>
        <v>140</v>
      </c>
      <c r="N142" s="46" t="s">
        <v>148</v>
      </c>
    </row>
    <row r="143" ht="14.25" spans="1:14">
      <c r="A143" s="70" t="s">
        <v>297</v>
      </c>
      <c r="B143" s="70" t="s">
        <v>298</v>
      </c>
      <c r="C143" s="71" t="s">
        <v>14</v>
      </c>
      <c r="D143" s="72">
        <v>15.5</v>
      </c>
      <c r="E143" s="72">
        <f>RANK(D143,$D$3:$D$220,0)</f>
        <v>109</v>
      </c>
      <c r="F143" s="72">
        <v>52.05</v>
      </c>
      <c r="G143" s="72">
        <f>RANK(F143,$F$3:$F$220,0)</f>
        <v>96</v>
      </c>
      <c r="H143" s="72">
        <v>0</v>
      </c>
      <c r="I143" s="72">
        <f>RANK(H143,$H$3:$H$220,0)</f>
        <v>47</v>
      </c>
      <c r="J143" s="72">
        <v>0.15</v>
      </c>
      <c r="K143" s="72">
        <f>RANK(J143,$J$3:$J$220,0)</f>
        <v>122</v>
      </c>
      <c r="L143" s="72">
        <v>67.55</v>
      </c>
      <c r="M143" s="72">
        <f>RANK(L143,$L$3:$L$220,0)</f>
        <v>141</v>
      </c>
      <c r="N143" s="46" t="s">
        <v>148</v>
      </c>
    </row>
    <row r="144" ht="14.25" spans="1:14">
      <c r="A144" s="70" t="s">
        <v>299</v>
      </c>
      <c r="B144" s="70" t="s">
        <v>300</v>
      </c>
      <c r="C144" s="71" t="s">
        <v>18</v>
      </c>
      <c r="D144" s="72">
        <v>15.5</v>
      </c>
      <c r="E144" s="72">
        <f>RANK(D144,$D$3:$D$220,0)</f>
        <v>109</v>
      </c>
      <c r="F144" s="72">
        <v>51.05</v>
      </c>
      <c r="G144" s="72">
        <f>RANK(F144,$F$3:$F$220,0)</f>
        <v>133</v>
      </c>
      <c r="H144" s="72">
        <v>1</v>
      </c>
      <c r="I144" s="72">
        <f>RANK(H144,$H$3:$H$220,0)</f>
        <v>16</v>
      </c>
      <c r="J144" s="72">
        <v>0</v>
      </c>
      <c r="K144" s="72">
        <f>RANK(J144,$J$3:$J$220,0)</f>
        <v>136</v>
      </c>
      <c r="L144" s="72">
        <v>67.5</v>
      </c>
      <c r="M144" s="72">
        <f>RANK(L144,$L$3:$L$220,0)</f>
        <v>142</v>
      </c>
      <c r="N144" s="46" t="s">
        <v>148</v>
      </c>
    </row>
    <row r="145" ht="14.25" spans="1:14">
      <c r="A145" s="70" t="s">
        <v>301</v>
      </c>
      <c r="B145" s="70" t="s">
        <v>302</v>
      </c>
      <c r="C145" s="71" t="s">
        <v>23</v>
      </c>
      <c r="D145" s="72">
        <v>15</v>
      </c>
      <c r="E145" s="72">
        <f>RANK(D145,$D$3:$D$220,0)</f>
        <v>136</v>
      </c>
      <c r="F145" s="72">
        <v>52</v>
      </c>
      <c r="G145" s="72">
        <f>RANK(F145,$F$3:$F$220,0)</f>
        <v>99</v>
      </c>
      <c r="H145" s="72">
        <v>0</v>
      </c>
      <c r="I145" s="72">
        <f>RANK(H145,$H$3:$H$220,0)</f>
        <v>47</v>
      </c>
      <c r="J145" s="72">
        <v>0.5</v>
      </c>
      <c r="K145" s="72">
        <f>RANK(J145,$J$3:$J$220,0)</f>
        <v>102</v>
      </c>
      <c r="L145" s="72">
        <v>67.5</v>
      </c>
      <c r="M145" s="72">
        <f>RANK(L145,$L$3:$L$220,0)</f>
        <v>142</v>
      </c>
      <c r="N145" s="46" t="s">
        <v>148</v>
      </c>
    </row>
    <row r="146" ht="14.25" spans="1:14">
      <c r="A146" s="70" t="s">
        <v>303</v>
      </c>
      <c r="B146" s="70" t="s">
        <v>304</v>
      </c>
      <c r="C146" s="71" t="s">
        <v>14</v>
      </c>
      <c r="D146" s="72">
        <v>15.5</v>
      </c>
      <c r="E146" s="72">
        <f>RANK(D146,$D$3:$D$220,0)</f>
        <v>109</v>
      </c>
      <c r="F146" s="72">
        <v>51</v>
      </c>
      <c r="G146" s="72">
        <f>RANK(F146,$F$3:$F$220,0)</f>
        <v>134</v>
      </c>
      <c r="H146" s="72">
        <v>0</v>
      </c>
      <c r="I146" s="72">
        <f>RANK(H146,$H$3:$H$220,0)</f>
        <v>47</v>
      </c>
      <c r="J146" s="72">
        <v>1</v>
      </c>
      <c r="K146" s="72">
        <f>RANK(J146,$J$3:$J$220,0)</f>
        <v>86</v>
      </c>
      <c r="L146" s="72">
        <v>67.45</v>
      </c>
      <c r="M146" s="72">
        <f>RANK(L146,$L$3:$L$220,0)</f>
        <v>144</v>
      </c>
      <c r="N146" s="46" t="s">
        <v>148</v>
      </c>
    </row>
    <row r="147" ht="14.25" spans="1:14">
      <c r="A147" s="70" t="s">
        <v>305</v>
      </c>
      <c r="B147" s="70" t="s">
        <v>306</v>
      </c>
      <c r="C147" s="80" t="s">
        <v>14</v>
      </c>
      <c r="D147" s="81">
        <v>15</v>
      </c>
      <c r="E147" s="81">
        <f>RANK(D147,$D$3:$D$220,0)</f>
        <v>136</v>
      </c>
      <c r="F147" s="81">
        <v>52.3</v>
      </c>
      <c r="G147" s="81">
        <f>RANK(F147,$F$3:$F$220,0)</f>
        <v>85</v>
      </c>
      <c r="H147" s="81">
        <v>0</v>
      </c>
      <c r="I147" s="81">
        <f>RANK(H147,$H$3:$H$220,0)</f>
        <v>47</v>
      </c>
      <c r="J147" s="81">
        <v>0.15</v>
      </c>
      <c r="K147" s="89">
        <f>RANK(J147,$J$3:$J$220,0)</f>
        <v>122</v>
      </c>
      <c r="L147" s="72">
        <v>67.4</v>
      </c>
      <c r="M147" s="72">
        <f>RANK(L147,$L$3:$L$220,0)</f>
        <v>145</v>
      </c>
      <c r="N147" s="46" t="s">
        <v>148</v>
      </c>
    </row>
    <row r="148" ht="14.25" spans="1:14">
      <c r="A148" s="70" t="s">
        <v>307</v>
      </c>
      <c r="B148" s="70" t="s">
        <v>308</v>
      </c>
      <c r="C148" s="82" t="s">
        <v>14</v>
      </c>
      <c r="D148" s="83">
        <v>15</v>
      </c>
      <c r="E148" s="83">
        <f>RANK(D148,$D$3:$D$220,0)</f>
        <v>136</v>
      </c>
      <c r="F148" s="83">
        <v>52.15</v>
      </c>
      <c r="G148" s="83">
        <f>RANK(F148,$F$3:$F$220,0)</f>
        <v>91</v>
      </c>
      <c r="H148" s="83">
        <v>0</v>
      </c>
      <c r="I148" s="83">
        <f>RANK(H148,$H$3:$H$220,0)</f>
        <v>47</v>
      </c>
      <c r="J148" s="83">
        <v>0.25</v>
      </c>
      <c r="K148" s="90">
        <f>RANK(J148,$J$3:$J$220,0)</f>
        <v>117</v>
      </c>
      <c r="L148" s="72">
        <v>67.4</v>
      </c>
      <c r="M148" s="72">
        <f>RANK(L148,$L$3:$L$220,0)</f>
        <v>145</v>
      </c>
      <c r="N148" s="46" t="s">
        <v>148</v>
      </c>
    </row>
    <row r="149" ht="14.25" spans="1:14">
      <c r="A149" s="70" t="s">
        <v>309</v>
      </c>
      <c r="B149" s="70" t="s">
        <v>310</v>
      </c>
      <c r="C149" s="82" t="s">
        <v>14</v>
      </c>
      <c r="D149" s="83">
        <v>16</v>
      </c>
      <c r="E149" s="83">
        <f>RANK(D149,$D$3:$D$220,0)</f>
        <v>91</v>
      </c>
      <c r="F149" s="83">
        <v>51.25</v>
      </c>
      <c r="G149" s="83">
        <f>RANK(F149,$F$3:$F$220,0)</f>
        <v>115</v>
      </c>
      <c r="H149" s="83">
        <v>0</v>
      </c>
      <c r="I149" s="83">
        <f>RANK(H149,$H$3:$H$220,0)</f>
        <v>47</v>
      </c>
      <c r="J149" s="83">
        <v>0.15</v>
      </c>
      <c r="K149" s="90">
        <f>RANK(J149,$J$3:$J$220,0)</f>
        <v>122</v>
      </c>
      <c r="L149" s="72">
        <v>67.25</v>
      </c>
      <c r="M149" s="72">
        <f>RANK(L149,$L$3:$L$220,0)</f>
        <v>147</v>
      </c>
      <c r="N149" s="46" t="s">
        <v>148</v>
      </c>
    </row>
    <row r="150" ht="14.25" spans="1:14">
      <c r="A150" s="70" t="s">
        <v>311</v>
      </c>
      <c r="B150" s="70" t="s">
        <v>312</v>
      </c>
      <c r="C150" s="82" t="s">
        <v>14</v>
      </c>
      <c r="D150" s="83">
        <v>16</v>
      </c>
      <c r="E150" s="83">
        <f>RANK(D150,$D$3:$D$220,0)</f>
        <v>91</v>
      </c>
      <c r="F150" s="83">
        <v>51</v>
      </c>
      <c r="G150" s="83">
        <f>RANK(F150,$F$3:$F$220,0)</f>
        <v>134</v>
      </c>
      <c r="H150" s="83">
        <v>0</v>
      </c>
      <c r="I150" s="83">
        <f>RANK(H150,$H$3:$H$220,0)</f>
        <v>47</v>
      </c>
      <c r="J150" s="83">
        <v>0.25</v>
      </c>
      <c r="K150" s="90">
        <f>RANK(J150,$J$3:$J$220,0)</f>
        <v>117</v>
      </c>
      <c r="L150" s="72">
        <v>67.1</v>
      </c>
      <c r="M150" s="72">
        <f>RANK(L150,$L$3:$L$220,0)</f>
        <v>148</v>
      </c>
      <c r="N150" s="46" t="s">
        <v>148</v>
      </c>
    </row>
    <row r="151" ht="14.25" spans="1:14">
      <c r="A151" s="70" t="s">
        <v>313</v>
      </c>
      <c r="B151" s="70" t="s">
        <v>314</v>
      </c>
      <c r="C151" s="82" t="s">
        <v>23</v>
      </c>
      <c r="D151" s="83">
        <v>15</v>
      </c>
      <c r="E151" s="83">
        <f>RANK(D151,$D$3:$D$220,0)</f>
        <v>136</v>
      </c>
      <c r="F151" s="83">
        <v>52.1</v>
      </c>
      <c r="G151" s="83">
        <f>RANK(F151,$F$3:$F$220,0)</f>
        <v>94</v>
      </c>
      <c r="H151" s="83">
        <v>0</v>
      </c>
      <c r="I151" s="83">
        <f>RANK(H151,$H$3:$H$220,0)</f>
        <v>47</v>
      </c>
      <c r="J151" s="83">
        <v>0</v>
      </c>
      <c r="K151" s="90">
        <f>RANK(J151,$J$3:$J$220,0)</f>
        <v>136</v>
      </c>
      <c r="L151" s="72">
        <v>67.05</v>
      </c>
      <c r="M151" s="72">
        <f>RANK(L151,$L$3:$L$220,0)</f>
        <v>149</v>
      </c>
      <c r="N151" s="46" t="s">
        <v>148</v>
      </c>
    </row>
    <row r="152" ht="14.25" spans="1:14">
      <c r="A152" s="70" t="s">
        <v>315</v>
      </c>
      <c r="B152" s="70" t="s">
        <v>316</v>
      </c>
      <c r="C152" s="82" t="s">
        <v>18</v>
      </c>
      <c r="D152" s="83">
        <v>15</v>
      </c>
      <c r="E152" s="83">
        <f>RANK(D152,$D$3:$D$220,0)</f>
        <v>136</v>
      </c>
      <c r="F152" s="83">
        <v>52.05</v>
      </c>
      <c r="G152" s="83">
        <f>RANK(F152,$F$3:$F$220,0)</f>
        <v>96</v>
      </c>
      <c r="H152" s="84">
        <v>0</v>
      </c>
      <c r="I152" s="83">
        <f>RANK(H152,$H$3:$H$220,0)</f>
        <v>47</v>
      </c>
      <c r="J152" s="83">
        <v>0</v>
      </c>
      <c r="K152" s="90">
        <f>RANK(J152,$J$3:$J$220,0)</f>
        <v>136</v>
      </c>
      <c r="L152" s="72">
        <v>67</v>
      </c>
      <c r="M152" s="72">
        <f>RANK(L152,$L$3:$L$220,0)</f>
        <v>150</v>
      </c>
      <c r="N152" s="46" t="s">
        <v>148</v>
      </c>
    </row>
    <row r="153" ht="14.25" spans="1:14">
      <c r="A153" s="70" t="s">
        <v>317</v>
      </c>
      <c r="B153" s="70" t="s">
        <v>318</v>
      </c>
      <c r="C153" s="82" t="s">
        <v>23</v>
      </c>
      <c r="D153" s="83">
        <v>15</v>
      </c>
      <c r="E153" s="83">
        <f>RANK(D153,$D$3:$D$220,0)</f>
        <v>136</v>
      </c>
      <c r="F153" s="83">
        <v>52</v>
      </c>
      <c r="G153" s="83">
        <f>RANK(F153,$F$3:$F$220,0)</f>
        <v>99</v>
      </c>
      <c r="H153" s="83">
        <v>0</v>
      </c>
      <c r="I153" s="83">
        <f>RANK(H153,$H$3:$H$220,0)</f>
        <v>47</v>
      </c>
      <c r="J153" s="83">
        <v>0</v>
      </c>
      <c r="K153" s="90">
        <f>RANK(J153,$J$3:$J$220,0)</f>
        <v>136</v>
      </c>
      <c r="L153" s="72">
        <v>67</v>
      </c>
      <c r="M153" s="72">
        <f>RANK(L153,$L$3:$L$220,0)</f>
        <v>150</v>
      </c>
      <c r="N153" s="46" t="s">
        <v>148</v>
      </c>
    </row>
    <row r="154" ht="14.25" spans="1:14">
      <c r="A154" s="70" t="s">
        <v>319</v>
      </c>
      <c r="B154" s="70" t="s">
        <v>320</v>
      </c>
      <c r="C154" s="82" t="s">
        <v>18</v>
      </c>
      <c r="D154" s="83">
        <v>15</v>
      </c>
      <c r="E154" s="83">
        <f>RANK(D154,$D$3:$D$220,0)</f>
        <v>136</v>
      </c>
      <c r="F154" s="83">
        <v>50</v>
      </c>
      <c r="G154" s="83">
        <f>RANK(F154,$F$3:$F$220,0)</f>
        <v>188</v>
      </c>
      <c r="H154" s="83">
        <v>0</v>
      </c>
      <c r="I154" s="83">
        <f>RANK(H154,$H$3:$H$220,0)</f>
        <v>47</v>
      </c>
      <c r="J154" s="83">
        <v>2</v>
      </c>
      <c r="K154" s="90">
        <f>RANK(J154,$J$3:$J$220,0)</f>
        <v>24</v>
      </c>
      <c r="L154" s="72">
        <v>66.85</v>
      </c>
      <c r="M154" s="72">
        <f>RANK(L154,$L$3:$L$220,0)</f>
        <v>152</v>
      </c>
      <c r="N154" s="46" t="s">
        <v>148</v>
      </c>
    </row>
    <row r="155" ht="14.25" spans="1:14">
      <c r="A155" s="70" t="s">
        <v>321</v>
      </c>
      <c r="B155" s="70" t="s">
        <v>322</v>
      </c>
      <c r="C155" s="82" t="s">
        <v>18</v>
      </c>
      <c r="D155" s="83">
        <v>15.5</v>
      </c>
      <c r="E155" s="83">
        <f>RANK(D155,$D$3:$D$220,0)</f>
        <v>109</v>
      </c>
      <c r="F155" s="83">
        <v>51.2</v>
      </c>
      <c r="G155" s="83">
        <f>RANK(F155,$F$3:$F$220,0)</f>
        <v>121</v>
      </c>
      <c r="H155" s="85">
        <v>0</v>
      </c>
      <c r="I155" s="83">
        <f>RANK(H155,$H$3:$H$220,0)</f>
        <v>47</v>
      </c>
      <c r="J155" s="83">
        <v>0.15</v>
      </c>
      <c r="K155" s="90">
        <f>RANK(J155,$J$3:$J$220,0)</f>
        <v>122</v>
      </c>
      <c r="L155" s="72">
        <v>66.85</v>
      </c>
      <c r="M155" s="72">
        <f>RANK(L155,$L$3:$L$220,0)</f>
        <v>152</v>
      </c>
      <c r="N155" s="46" t="s">
        <v>148</v>
      </c>
    </row>
    <row r="156" ht="14.25" spans="1:14">
      <c r="A156" s="70" t="s">
        <v>323</v>
      </c>
      <c r="B156" s="70" t="s">
        <v>324</v>
      </c>
      <c r="C156" s="82" t="s">
        <v>18</v>
      </c>
      <c r="D156" s="83">
        <v>15.5</v>
      </c>
      <c r="E156" s="83">
        <f>RANK(D156,$D$3:$D$220,0)</f>
        <v>109</v>
      </c>
      <c r="F156" s="83">
        <v>51.1</v>
      </c>
      <c r="G156" s="83">
        <f>RANK(F156,$F$3:$F$220,0)</f>
        <v>130</v>
      </c>
      <c r="H156" s="83">
        <v>0</v>
      </c>
      <c r="I156" s="83">
        <f>RANK(H156,$H$3:$H$220,0)</f>
        <v>47</v>
      </c>
      <c r="J156" s="83">
        <v>0.15</v>
      </c>
      <c r="K156" s="90">
        <f>RANK(J156,$J$3:$J$220,0)</f>
        <v>122</v>
      </c>
      <c r="L156" s="72">
        <v>66.75</v>
      </c>
      <c r="M156" s="72">
        <f>RANK(L156,$L$3:$L$220,0)</f>
        <v>154</v>
      </c>
      <c r="N156" s="46" t="s">
        <v>148</v>
      </c>
    </row>
    <row r="157" ht="14.25" spans="1:14">
      <c r="A157" s="70" t="s">
        <v>325</v>
      </c>
      <c r="B157" s="70" t="s">
        <v>326</v>
      </c>
      <c r="C157" s="82" t="s">
        <v>18</v>
      </c>
      <c r="D157" s="83">
        <v>16.5</v>
      </c>
      <c r="E157" s="83">
        <f>RANK(D157,$D$3:$D$220,0)</f>
        <v>77</v>
      </c>
      <c r="F157" s="83">
        <v>50.05</v>
      </c>
      <c r="G157" s="83">
        <f>RANK(F157,$F$3:$F$220,0)</f>
        <v>184</v>
      </c>
      <c r="H157" s="84">
        <v>0</v>
      </c>
      <c r="I157" s="83">
        <f>RANK(H157,$H$3:$H$220,0)</f>
        <v>47</v>
      </c>
      <c r="J157" s="83">
        <v>0.2</v>
      </c>
      <c r="K157" s="90">
        <f>RANK(J157,$J$3:$J$220,0)</f>
        <v>121</v>
      </c>
      <c r="L157" s="72">
        <v>66.75</v>
      </c>
      <c r="M157" s="72">
        <f>RANK(L157,$L$3:$L$220,0)</f>
        <v>154</v>
      </c>
      <c r="N157" s="46" t="s">
        <v>148</v>
      </c>
    </row>
    <row r="158" ht="14.25" spans="1:14">
      <c r="A158" s="70" t="s">
        <v>327</v>
      </c>
      <c r="B158" s="70" t="s">
        <v>328</v>
      </c>
      <c r="C158" s="82" t="s">
        <v>18</v>
      </c>
      <c r="D158" s="83">
        <v>15.5</v>
      </c>
      <c r="E158" s="83">
        <f>RANK(D158,$D$3:$D$220,0)</f>
        <v>109</v>
      </c>
      <c r="F158" s="83">
        <v>51.15</v>
      </c>
      <c r="G158" s="83">
        <f>RANK(F158,$F$3:$F$220,0)</f>
        <v>126</v>
      </c>
      <c r="H158" s="83">
        <v>0</v>
      </c>
      <c r="I158" s="83">
        <f>RANK(H158,$H$3:$H$220,0)</f>
        <v>47</v>
      </c>
      <c r="J158" s="83">
        <v>0</v>
      </c>
      <c r="K158" s="90">
        <f>RANK(J158,$J$3:$J$220,0)</f>
        <v>136</v>
      </c>
      <c r="L158" s="72">
        <v>66.65</v>
      </c>
      <c r="M158" s="72">
        <f>RANK(L158,$L$3:$L$220,0)</f>
        <v>156</v>
      </c>
      <c r="N158" s="46" t="s">
        <v>148</v>
      </c>
    </row>
    <row r="159" ht="14.25" spans="1:14">
      <c r="A159" s="70" t="s">
        <v>329</v>
      </c>
      <c r="B159" s="70" t="s">
        <v>330</v>
      </c>
      <c r="C159" s="82" t="s">
        <v>14</v>
      </c>
      <c r="D159" s="83">
        <v>16.5</v>
      </c>
      <c r="E159" s="83">
        <f>RANK(D159,$D$3:$D$220,0)</f>
        <v>77</v>
      </c>
      <c r="F159" s="83">
        <v>50.15</v>
      </c>
      <c r="G159" s="83">
        <f>RANK(F159,$F$3:$F$220,0)</f>
        <v>169</v>
      </c>
      <c r="H159" s="83">
        <v>0</v>
      </c>
      <c r="I159" s="83">
        <f>RANK(H159,$H$3:$H$220,0)</f>
        <v>47</v>
      </c>
      <c r="J159" s="83">
        <v>0</v>
      </c>
      <c r="K159" s="90">
        <f>RANK(J159,$J$3:$J$220,0)</f>
        <v>136</v>
      </c>
      <c r="L159" s="72">
        <v>66.65</v>
      </c>
      <c r="M159" s="72">
        <f>RANK(L159,$L$3:$L$220,0)</f>
        <v>156</v>
      </c>
      <c r="N159" s="46" t="s">
        <v>148</v>
      </c>
    </row>
    <row r="160" ht="14.25" spans="1:14">
      <c r="A160" s="70" t="s">
        <v>331</v>
      </c>
      <c r="B160" s="70" t="s">
        <v>332</v>
      </c>
      <c r="C160" s="82" t="s">
        <v>23</v>
      </c>
      <c r="D160" s="83">
        <v>15</v>
      </c>
      <c r="E160" s="83">
        <f>RANK(D160,$D$3:$D$220,0)</f>
        <v>136</v>
      </c>
      <c r="F160" s="83">
        <v>50.1</v>
      </c>
      <c r="G160" s="83">
        <f>RANK(F160,$F$3:$F$220,0)</f>
        <v>175</v>
      </c>
      <c r="H160" s="83">
        <v>0</v>
      </c>
      <c r="I160" s="83">
        <f>RANK(H160,$H$3:$H$220,0)</f>
        <v>47</v>
      </c>
      <c r="J160" s="83">
        <v>1.5</v>
      </c>
      <c r="K160" s="90">
        <f>RANK(J160,$J$3:$J$220,0)</f>
        <v>70</v>
      </c>
      <c r="L160" s="72">
        <v>66.6</v>
      </c>
      <c r="M160" s="72">
        <f>RANK(L160,$L$3:$L$220,0)</f>
        <v>158</v>
      </c>
      <c r="N160" s="46" t="s">
        <v>148</v>
      </c>
    </row>
    <row r="161" ht="14.25" spans="1:14">
      <c r="A161" s="70" t="s">
        <v>333</v>
      </c>
      <c r="B161" s="70" t="s">
        <v>334</v>
      </c>
      <c r="C161" s="82" t="s">
        <v>18</v>
      </c>
      <c r="D161" s="83">
        <v>16</v>
      </c>
      <c r="E161" s="83">
        <f>RANK(D161,$D$3:$D$220,0)</f>
        <v>91</v>
      </c>
      <c r="F161" s="83">
        <v>50.25</v>
      </c>
      <c r="G161" s="83">
        <f>RANK(F161,$F$3:$F$220,0)</f>
        <v>160</v>
      </c>
      <c r="H161" s="83">
        <v>0</v>
      </c>
      <c r="I161" s="83">
        <f>RANK(H161,$H$3:$H$220,0)</f>
        <v>47</v>
      </c>
      <c r="J161" s="83">
        <v>0.325</v>
      </c>
      <c r="K161" s="90">
        <f>RANK(J161,$J$3:$J$220,0)</f>
        <v>112</v>
      </c>
      <c r="L161" s="72">
        <v>66.575</v>
      </c>
      <c r="M161" s="72">
        <f>RANK(L161,$L$3:$L$220,0)</f>
        <v>159</v>
      </c>
      <c r="N161" s="46" t="s">
        <v>148</v>
      </c>
    </row>
    <row r="162" ht="14.25" spans="1:14">
      <c r="A162" s="70" t="s">
        <v>335</v>
      </c>
      <c r="B162" s="70" t="s">
        <v>336</v>
      </c>
      <c r="C162" s="82" t="s">
        <v>23</v>
      </c>
      <c r="D162" s="83">
        <v>15</v>
      </c>
      <c r="E162" s="83">
        <f>RANK(D162,$D$3:$D$220,0)</f>
        <v>136</v>
      </c>
      <c r="F162" s="83">
        <v>51.5</v>
      </c>
      <c r="G162" s="83">
        <f>RANK(F162,$F$3:$F$220,0)</f>
        <v>112</v>
      </c>
      <c r="H162" s="83">
        <v>0</v>
      </c>
      <c r="I162" s="83">
        <f>RANK(H162,$H$3:$H$220,0)</f>
        <v>47</v>
      </c>
      <c r="J162" s="83">
        <v>0</v>
      </c>
      <c r="K162" s="90">
        <f>RANK(J162,$J$3:$J$220,0)</f>
        <v>136</v>
      </c>
      <c r="L162" s="72">
        <v>66.5</v>
      </c>
      <c r="M162" s="72">
        <f>RANK(L162,$L$3:$L$220,0)</f>
        <v>160</v>
      </c>
      <c r="N162" s="46" t="s">
        <v>148</v>
      </c>
    </row>
    <row r="163" ht="14.25" spans="1:14">
      <c r="A163" s="70" t="s">
        <v>337</v>
      </c>
      <c r="B163" s="70" t="s">
        <v>338</v>
      </c>
      <c r="C163" s="82" t="s">
        <v>14</v>
      </c>
      <c r="D163" s="83">
        <v>15.5</v>
      </c>
      <c r="E163" s="83">
        <f>RANK(D163,$D$3:$D$220,0)</f>
        <v>109</v>
      </c>
      <c r="F163" s="83">
        <v>51</v>
      </c>
      <c r="G163" s="83">
        <f>RANK(F163,$F$3:$F$220,0)</f>
        <v>134</v>
      </c>
      <c r="H163" s="83">
        <v>0</v>
      </c>
      <c r="I163" s="83">
        <f>RANK(H163,$H$3:$H$220,0)</f>
        <v>47</v>
      </c>
      <c r="J163" s="83">
        <v>0</v>
      </c>
      <c r="K163" s="90">
        <f>RANK(J163,$J$3:$J$220,0)</f>
        <v>136</v>
      </c>
      <c r="L163" s="72">
        <v>66.5</v>
      </c>
      <c r="M163" s="72">
        <f>RANK(L163,$L$3:$L$220,0)</f>
        <v>160</v>
      </c>
      <c r="N163" s="46" t="s">
        <v>148</v>
      </c>
    </row>
    <row r="164" ht="14.25" spans="1:14">
      <c r="A164" s="70" t="s">
        <v>339</v>
      </c>
      <c r="B164" s="70" t="s">
        <v>340</v>
      </c>
      <c r="C164" s="86" t="s">
        <v>14</v>
      </c>
      <c r="D164" s="87">
        <v>15</v>
      </c>
      <c r="E164" s="78">
        <f>RANK(D164,$D$3:$D$220,0)</f>
        <v>136</v>
      </c>
      <c r="F164" s="87">
        <v>51</v>
      </c>
      <c r="G164" s="78">
        <f>RANK(F164,$F$3:$F$220,0)</f>
        <v>134</v>
      </c>
      <c r="H164" s="87">
        <v>0</v>
      </c>
      <c r="I164" s="78">
        <f>RANK(H164,$H$3:$H$220,0)</f>
        <v>47</v>
      </c>
      <c r="J164" s="87">
        <v>0.5</v>
      </c>
      <c r="K164" s="78">
        <f>RANK(J164,$J$3:$J$220,0)</f>
        <v>102</v>
      </c>
      <c r="L164" s="72">
        <v>66.5</v>
      </c>
      <c r="M164" s="72">
        <f>RANK(L164,$L$3:$L$220,0)</f>
        <v>160</v>
      </c>
      <c r="N164" s="46" t="s">
        <v>148</v>
      </c>
    </row>
    <row r="165" ht="14.25" spans="1:14">
      <c r="A165" s="70" t="s">
        <v>341</v>
      </c>
      <c r="B165" s="70" t="s">
        <v>342</v>
      </c>
      <c r="C165" s="71" t="s">
        <v>14</v>
      </c>
      <c r="D165" s="72">
        <v>15</v>
      </c>
      <c r="E165" s="72">
        <f>RANK(D165,$D$3:$D$220,0)</f>
        <v>136</v>
      </c>
      <c r="F165" s="77">
        <v>51.3</v>
      </c>
      <c r="G165" s="72">
        <f>RANK(F165,$F$3:$F$220,0)</f>
        <v>114</v>
      </c>
      <c r="H165" s="77">
        <v>0</v>
      </c>
      <c r="I165" s="72">
        <f>RANK(H165,$H$3:$H$220,0)</f>
        <v>47</v>
      </c>
      <c r="J165" s="77">
        <v>0</v>
      </c>
      <c r="K165" s="72">
        <f>RANK(J165,$J$3:$J$220,0)</f>
        <v>136</v>
      </c>
      <c r="L165" s="77">
        <v>66.3</v>
      </c>
      <c r="M165" s="72">
        <f>RANK(L165,$L$3:$L$220,0)</f>
        <v>163</v>
      </c>
      <c r="N165" s="46" t="s">
        <v>148</v>
      </c>
    </row>
    <row r="166" ht="14.25" spans="1:14">
      <c r="A166" s="70" t="s">
        <v>343</v>
      </c>
      <c r="B166" s="70" t="s">
        <v>344</v>
      </c>
      <c r="C166" s="71" t="s">
        <v>14</v>
      </c>
      <c r="D166" s="72">
        <v>15.5</v>
      </c>
      <c r="E166" s="72">
        <f>RANK(D166,$D$3:$D$220,0)</f>
        <v>109</v>
      </c>
      <c r="F166" s="77">
        <v>50.8</v>
      </c>
      <c r="G166" s="72">
        <f>RANK(F166,$F$3:$F$220,0)</f>
        <v>148</v>
      </c>
      <c r="H166" s="77">
        <v>0</v>
      </c>
      <c r="I166" s="72">
        <f>RANK(H166,$H$3:$H$220,0)</f>
        <v>47</v>
      </c>
      <c r="J166" s="77">
        <v>0</v>
      </c>
      <c r="K166" s="72">
        <f>RANK(J166,$J$3:$J$220,0)</f>
        <v>136</v>
      </c>
      <c r="L166" s="77">
        <v>66.3</v>
      </c>
      <c r="M166" s="72">
        <f>RANK(L166,$L$3:$L$220,0)</f>
        <v>163</v>
      </c>
      <c r="N166" s="46" t="s">
        <v>148</v>
      </c>
    </row>
    <row r="167" ht="14.25" spans="1:14">
      <c r="A167" s="70" t="s">
        <v>345</v>
      </c>
      <c r="B167" s="70" t="s">
        <v>346</v>
      </c>
      <c r="C167" s="71" t="s">
        <v>23</v>
      </c>
      <c r="D167" s="72">
        <v>16</v>
      </c>
      <c r="E167" s="72">
        <f>RANK(D167,$D$3:$D$220,0)</f>
        <v>91</v>
      </c>
      <c r="F167" s="77">
        <v>50.3</v>
      </c>
      <c r="G167" s="72">
        <f>RANK(F167,$F$3:$F$220,0)</f>
        <v>155</v>
      </c>
      <c r="H167" s="77">
        <v>0</v>
      </c>
      <c r="I167" s="72">
        <f>RANK(H167,$H$3:$H$220,0)</f>
        <v>47</v>
      </c>
      <c r="J167" s="77">
        <v>0</v>
      </c>
      <c r="K167" s="72">
        <f>RANK(J167,$J$3:$J$220,0)</f>
        <v>136</v>
      </c>
      <c r="L167" s="77">
        <v>66.3</v>
      </c>
      <c r="M167" s="72">
        <f>RANK(L167,$L$3:$L$220,0)</f>
        <v>163</v>
      </c>
      <c r="N167" s="46" t="s">
        <v>148</v>
      </c>
    </row>
    <row r="168" ht="14.25" spans="1:14">
      <c r="A168" s="70" t="s">
        <v>347</v>
      </c>
      <c r="B168" s="70" t="s">
        <v>348</v>
      </c>
      <c r="C168" s="71" t="s">
        <v>14</v>
      </c>
      <c r="D168" s="72">
        <v>15</v>
      </c>
      <c r="E168" s="72">
        <f>RANK(D168,$D$3:$D$220,0)</f>
        <v>136</v>
      </c>
      <c r="F168" s="77">
        <v>50</v>
      </c>
      <c r="G168" s="72">
        <f>RANK(F168,$F$3:$F$220,0)</f>
        <v>188</v>
      </c>
      <c r="H168" s="77">
        <v>0</v>
      </c>
      <c r="I168" s="72">
        <f>RANK(H168,$H$3:$H$220,0)</f>
        <v>47</v>
      </c>
      <c r="J168" s="77">
        <v>1.3</v>
      </c>
      <c r="K168" s="72">
        <f>RANK(J168,$J$3:$J$220,0)</f>
        <v>78</v>
      </c>
      <c r="L168" s="77">
        <v>66.3</v>
      </c>
      <c r="M168" s="72">
        <f>RANK(L168,$L$3:$L$220,0)</f>
        <v>163</v>
      </c>
      <c r="N168" s="46" t="s">
        <v>148</v>
      </c>
    </row>
    <row r="169" ht="14.25" spans="1:14">
      <c r="A169" s="70" t="s">
        <v>349</v>
      </c>
      <c r="B169" s="70" t="s">
        <v>350</v>
      </c>
      <c r="C169" s="71" t="s">
        <v>14</v>
      </c>
      <c r="D169" s="72">
        <v>15</v>
      </c>
      <c r="E169" s="72">
        <f>RANK(D169,$D$3:$D$220,0)</f>
        <v>136</v>
      </c>
      <c r="F169" s="77">
        <v>51.25</v>
      </c>
      <c r="G169" s="72">
        <f>RANK(F169,$F$3:$F$220,0)</f>
        <v>115</v>
      </c>
      <c r="H169" s="77">
        <v>0</v>
      </c>
      <c r="I169" s="72">
        <f>RANK(H169,$H$3:$H$220,0)</f>
        <v>47</v>
      </c>
      <c r="J169" s="77">
        <v>0</v>
      </c>
      <c r="K169" s="72">
        <f>RANK(J169,$J$3:$J$220,0)</f>
        <v>136</v>
      </c>
      <c r="L169" s="77">
        <v>66.25</v>
      </c>
      <c r="M169" s="72">
        <f>RANK(L169,$L$3:$L$220,0)</f>
        <v>167</v>
      </c>
      <c r="N169" s="46" t="s">
        <v>148</v>
      </c>
    </row>
    <row r="170" ht="14.25" spans="1:14">
      <c r="A170" s="70" t="s">
        <v>351</v>
      </c>
      <c r="B170" s="70" t="s">
        <v>352</v>
      </c>
      <c r="C170" s="71" t="s">
        <v>23</v>
      </c>
      <c r="D170" s="72">
        <v>15</v>
      </c>
      <c r="E170" s="72">
        <f>RANK(D170,$D$3:$D$220,0)</f>
        <v>136</v>
      </c>
      <c r="F170" s="77">
        <v>51.25</v>
      </c>
      <c r="G170" s="72">
        <f>RANK(F170,$F$3:$F$220,0)</f>
        <v>115</v>
      </c>
      <c r="H170" s="77">
        <v>0</v>
      </c>
      <c r="I170" s="72">
        <f>RANK(H170,$H$3:$H$220,0)</f>
        <v>47</v>
      </c>
      <c r="J170" s="77">
        <v>0</v>
      </c>
      <c r="K170" s="72">
        <f>RANK(J170,$J$3:$J$220,0)</f>
        <v>136</v>
      </c>
      <c r="L170" s="77">
        <v>66.25</v>
      </c>
      <c r="M170" s="72">
        <f>RANK(L170,$L$3:$L$220,0)</f>
        <v>167</v>
      </c>
      <c r="N170" s="46" t="s">
        <v>148</v>
      </c>
    </row>
    <row r="171" ht="14.25" spans="1:14">
      <c r="A171" s="70" t="s">
        <v>353</v>
      </c>
      <c r="B171" s="70" t="s">
        <v>354</v>
      </c>
      <c r="C171" s="71" t="s">
        <v>18</v>
      </c>
      <c r="D171" s="72">
        <v>16</v>
      </c>
      <c r="E171" s="72">
        <f>RANK(D171,$D$3:$D$220,0)</f>
        <v>91</v>
      </c>
      <c r="F171" s="77">
        <v>50.25</v>
      </c>
      <c r="G171" s="72">
        <f>RANK(F171,$F$3:$F$220,0)</f>
        <v>160</v>
      </c>
      <c r="H171" s="77">
        <v>0</v>
      </c>
      <c r="I171" s="72">
        <f>RANK(H171,$H$3:$H$220,0)</f>
        <v>47</v>
      </c>
      <c r="J171" s="77">
        <v>0</v>
      </c>
      <c r="K171" s="72">
        <f>RANK(J171,$J$3:$J$220,0)</f>
        <v>136</v>
      </c>
      <c r="L171" s="77">
        <v>66.25</v>
      </c>
      <c r="M171" s="72">
        <f>RANK(L171,$L$3:$L$220,0)</f>
        <v>167</v>
      </c>
      <c r="N171" s="46" t="s">
        <v>148</v>
      </c>
    </row>
    <row r="172" ht="14.25" spans="1:14">
      <c r="A172" s="70" t="s">
        <v>355</v>
      </c>
      <c r="B172" s="70" t="s">
        <v>356</v>
      </c>
      <c r="C172" s="71" t="s">
        <v>18</v>
      </c>
      <c r="D172" s="72">
        <v>15</v>
      </c>
      <c r="E172" s="72">
        <f>RANK(D172,$D$3:$D$220,0)</f>
        <v>136</v>
      </c>
      <c r="F172" s="77">
        <v>51.2</v>
      </c>
      <c r="G172" s="72">
        <f>RANK(F172,$F$3:$F$220,0)</f>
        <v>121</v>
      </c>
      <c r="H172" s="77">
        <v>0</v>
      </c>
      <c r="I172" s="72">
        <f>RANK(H172,$H$3:$H$220,0)</f>
        <v>47</v>
      </c>
      <c r="J172" s="77">
        <v>0</v>
      </c>
      <c r="K172" s="72">
        <f>RANK(J172,$J$3:$J$220,0)</f>
        <v>136</v>
      </c>
      <c r="L172" s="77">
        <v>66.2</v>
      </c>
      <c r="M172" s="72">
        <f>RANK(L172,$L$3:$L$220,0)</f>
        <v>170</v>
      </c>
      <c r="N172" s="46" t="s">
        <v>148</v>
      </c>
    </row>
    <row r="173" ht="14.25" spans="1:14">
      <c r="A173" s="70" t="s">
        <v>357</v>
      </c>
      <c r="B173" s="70" t="s">
        <v>358</v>
      </c>
      <c r="C173" s="71" t="s">
        <v>18</v>
      </c>
      <c r="D173" s="72">
        <v>15</v>
      </c>
      <c r="E173" s="72">
        <f>RANK(D173,$D$3:$D$220,0)</f>
        <v>136</v>
      </c>
      <c r="F173" s="77">
        <v>51.15</v>
      </c>
      <c r="G173" s="72">
        <f>RANK(F173,$F$3:$F$220,0)</f>
        <v>126</v>
      </c>
      <c r="H173" s="77">
        <v>0</v>
      </c>
      <c r="I173" s="72">
        <f>RANK(H173,$H$3:$H$220,0)</f>
        <v>47</v>
      </c>
      <c r="J173" s="77">
        <v>0</v>
      </c>
      <c r="K173" s="72">
        <f>RANK(J173,$J$3:$J$220,0)</f>
        <v>136</v>
      </c>
      <c r="L173" s="77">
        <v>66.15</v>
      </c>
      <c r="M173" s="72">
        <f>RANK(L173,$L$3:$L$220,0)</f>
        <v>171</v>
      </c>
      <c r="N173" s="46" t="s">
        <v>148</v>
      </c>
    </row>
    <row r="174" ht="14.25" spans="1:14">
      <c r="A174" s="70" t="s">
        <v>359</v>
      </c>
      <c r="B174" s="70" t="s">
        <v>360</v>
      </c>
      <c r="C174" s="71" t="s">
        <v>14</v>
      </c>
      <c r="D174" s="72">
        <v>16</v>
      </c>
      <c r="E174" s="72">
        <f>RANK(D174,$D$3:$D$220,0)</f>
        <v>91</v>
      </c>
      <c r="F174" s="77">
        <v>50.15</v>
      </c>
      <c r="G174" s="72">
        <f>RANK(F174,$F$3:$F$220,0)</f>
        <v>169</v>
      </c>
      <c r="H174" s="77">
        <v>0</v>
      </c>
      <c r="I174" s="72">
        <f>RANK(H174,$H$3:$H$220,0)</f>
        <v>47</v>
      </c>
      <c r="J174" s="77">
        <v>0</v>
      </c>
      <c r="K174" s="72">
        <f>RANK(J174,$J$3:$J$220,0)</f>
        <v>136</v>
      </c>
      <c r="L174" s="77">
        <v>66.15</v>
      </c>
      <c r="M174" s="72">
        <f>RANK(L174,$L$3:$L$220,0)</f>
        <v>171</v>
      </c>
      <c r="N174" s="46" t="s">
        <v>148</v>
      </c>
    </row>
    <row r="175" ht="14.25" spans="1:14">
      <c r="A175" s="70" t="s">
        <v>361</v>
      </c>
      <c r="B175" s="70" t="s">
        <v>362</v>
      </c>
      <c r="C175" s="71" t="s">
        <v>23</v>
      </c>
      <c r="D175" s="72">
        <v>15</v>
      </c>
      <c r="E175" s="72">
        <f>RANK(D175,$D$3:$D$220,0)</f>
        <v>136</v>
      </c>
      <c r="F175" s="77">
        <v>50</v>
      </c>
      <c r="G175" s="72">
        <f>RANK(F175,$F$3:$F$220,0)</f>
        <v>188</v>
      </c>
      <c r="H175" s="77">
        <v>1.1</v>
      </c>
      <c r="I175" s="72">
        <f>RANK(H175,$H$3:$H$220,0)</f>
        <v>14</v>
      </c>
      <c r="J175" s="77">
        <v>0</v>
      </c>
      <c r="K175" s="72">
        <f>RANK(J175,$J$3:$J$220,0)</f>
        <v>136</v>
      </c>
      <c r="L175" s="77">
        <v>66.1</v>
      </c>
      <c r="M175" s="72">
        <f>RANK(L175,$L$3:$L$220,0)</f>
        <v>173</v>
      </c>
      <c r="N175" s="46" t="s">
        <v>148</v>
      </c>
    </row>
    <row r="176" ht="14.25" spans="1:14">
      <c r="A176" s="70" t="s">
        <v>363</v>
      </c>
      <c r="B176" s="70" t="s">
        <v>364</v>
      </c>
      <c r="C176" s="71" t="s">
        <v>23</v>
      </c>
      <c r="D176" s="72">
        <v>15.5</v>
      </c>
      <c r="E176" s="72">
        <f>RANK(D176,$D$3:$D$220,0)</f>
        <v>109</v>
      </c>
      <c r="F176" s="77">
        <v>50.2</v>
      </c>
      <c r="G176" s="72">
        <f>RANK(F176,$F$3:$F$220,0)</f>
        <v>165</v>
      </c>
      <c r="H176" s="77">
        <v>0</v>
      </c>
      <c r="I176" s="72">
        <f>RANK(H176,$H$3:$H$220,0)</f>
        <v>47</v>
      </c>
      <c r="J176" s="77">
        <v>0.325</v>
      </c>
      <c r="K176" s="72">
        <f>RANK(J176,$J$3:$J$220,0)</f>
        <v>112</v>
      </c>
      <c r="L176" s="77">
        <v>66.025</v>
      </c>
      <c r="M176" s="72">
        <f>RANK(L176,$L$3:$L$220,0)</f>
        <v>174</v>
      </c>
      <c r="N176" s="46" t="s">
        <v>148</v>
      </c>
    </row>
    <row r="177" ht="14.25" spans="1:14">
      <c r="A177" s="70" t="s">
        <v>365</v>
      </c>
      <c r="B177" s="70" t="s">
        <v>366</v>
      </c>
      <c r="C177" s="71" t="s">
        <v>18</v>
      </c>
      <c r="D177" s="72">
        <v>15</v>
      </c>
      <c r="E177" s="72">
        <f>RANK(D177,$D$3:$D$220,0)</f>
        <v>136</v>
      </c>
      <c r="F177" s="77">
        <v>51</v>
      </c>
      <c r="G177" s="72">
        <f>RANK(F177,$F$3:$F$220,0)</f>
        <v>134</v>
      </c>
      <c r="H177" s="77">
        <v>0</v>
      </c>
      <c r="I177" s="72">
        <f>RANK(H177,$H$3:$H$220,0)</f>
        <v>47</v>
      </c>
      <c r="J177" s="77">
        <v>0</v>
      </c>
      <c r="K177" s="72">
        <f>RANK(J177,$J$3:$J$220,0)</f>
        <v>136</v>
      </c>
      <c r="L177" s="77">
        <v>66</v>
      </c>
      <c r="M177" s="72">
        <f>RANK(L177,$L$3:$L$220,0)</f>
        <v>175</v>
      </c>
      <c r="N177" s="46" t="s">
        <v>148</v>
      </c>
    </row>
    <row r="178" ht="14.25" spans="1:14">
      <c r="A178" s="70" t="s">
        <v>367</v>
      </c>
      <c r="B178" s="70" t="s">
        <v>368</v>
      </c>
      <c r="C178" s="71" t="s">
        <v>18</v>
      </c>
      <c r="D178" s="72">
        <v>15</v>
      </c>
      <c r="E178" s="72">
        <f>RANK(D178,$D$3:$D$220,0)</f>
        <v>136</v>
      </c>
      <c r="F178" s="77">
        <v>51</v>
      </c>
      <c r="G178" s="72">
        <f>RANK(F178,$F$3:$F$220,0)</f>
        <v>134</v>
      </c>
      <c r="H178" s="77">
        <v>0</v>
      </c>
      <c r="I178" s="72">
        <f>RANK(H178,$H$3:$H$220,0)</f>
        <v>47</v>
      </c>
      <c r="J178" s="77">
        <v>0</v>
      </c>
      <c r="K178" s="72">
        <f>RANK(J178,$J$3:$J$220,0)</f>
        <v>136</v>
      </c>
      <c r="L178" s="77">
        <v>66</v>
      </c>
      <c r="M178" s="72">
        <f>RANK(L178,$L$3:$L$220,0)</f>
        <v>175</v>
      </c>
      <c r="N178" s="46" t="s">
        <v>148</v>
      </c>
    </row>
    <row r="179" ht="14.25" spans="1:14">
      <c r="A179" s="70" t="s">
        <v>369</v>
      </c>
      <c r="B179" s="70" t="s">
        <v>370</v>
      </c>
      <c r="C179" s="71" t="s">
        <v>18</v>
      </c>
      <c r="D179" s="72">
        <v>15</v>
      </c>
      <c r="E179" s="72">
        <f>RANK(D179,$D$3:$D$220,0)</f>
        <v>136</v>
      </c>
      <c r="F179" s="77">
        <v>51</v>
      </c>
      <c r="G179" s="72">
        <f>RANK(F179,$F$3:$F$220,0)</f>
        <v>134</v>
      </c>
      <c r="H179" s="77">
        <v>0</v>
      </c>
      <c r="I179" s="72">
        <f>RANK(H179,$H$3:$H$220,0)</f>
        <v>47</v>
      </c>
      <c r="J179" s="77">
        <v>0</v>
      </c>
      <c r="K179" s="72">
        <f>RANK(J179,$J$3:$J$220,0)</f>
        <v>136</v>
      </c>
      <c r="L179" s="77">
        <v>66</v>
      </c>
      <c r="M179" s="72">
        <f>RANK(L179,$L$3:$L$220,0)</f>
        <v>175</v>
      </c>
      <c r="N179" s="46" t="s">
        <v>148</v>
      </c>
    </row>
    <row r="180" ht="14.25" spans="1:14">
      <c r="A180" s="70" t="s">
        <v>371</v>
      </c>
      <c r="B180" s="70" t="s">
        <v>372</v>
      </c>
      <c r="C180" s="71" t="s">
        <v>18</v>
      </c>
      <c r="D180" s="72">
        <v>15</v>
      </c>
      <c r="E180" s="72">
        <f>RANK(D180,$D$3:$D$220,0)</f>
        <v>136</v>
      </c>
      <c r="F180" s="77">
        <v>51</v>
      </c>
      <c r="G180" s="72">
        <f>RANK(F180,$F$3:$F$220,0)</f>
        <v>134</v>
      </c>
      <c r="H180" s="88">
        <v>0</v>
      </c>
      <c r="I180" s="72">
        <f>RANK(H180,$H$3:$H$220,0)</f>
        <v>47</v>
      </c>
      <c r="J180" s="77">
        <v>0</v>
      </c>
      <c r="K180" s="72">
        <f>RANK(J180,$J$3:$J$220,0)</f>
        <v>136</v>
      </c>
      <c r="L180" s="77">
        <v>66</v>
      </c>
      <c r="M180" s="72">
        <f>RANK(L180,$L$3:$L$220,0)</f>
        <v>175</v>
      </c>
      <c r="N180" s="46" t="s">
        <v>148</v>
      </c>
    </row>
    <row r="181" ht="14.25" spans="1:14">
      <c r="A181" s="70" t="s">
        <v>373</v>
      </c>
      <c r="B181" s="70" t="s">
        <v>374</v>
      </c>
      <c r="C181" s="71" t="s">
        <v>23</v>
      </c>
      <c r="D181" s="72">
        <v>15</v>
      </c>
      <c r="E181" s="72">
        <f>RANK(D181,$D$3:$D$220,0)</f>
        <v>136</v>
      </c>
      <c r="F181" s="77">
        <v>51</v>
      </c>
      <c r="G181" s="72">
        <f>RANK(F181,$F$3:$F$220,0)</f>
        <v>134</v>
      </c>
      <c r="H181" s="77">
        <v>0</v>
      </c>
      <c r="I181" s="72">
        <f>RANK(H181,$H$3:$H$220,0)</f>
        <v>47</v>
      </c>
      <c r="J181" s="77">
        <v>0</v>
      </c>
      <c r="K181" s="72">
        <f>RANK(J181,$J$3:$J$220,0)</f>
        <v>136</v>
      </c>
      <c r="L181" s="77">
        <v>66</v>
      </c>
      <c r="M181" s="72">
        <f>RANK(L181,$L$3:$L$220,0)</f>
        <v>175</v>
      </c>
      <c r="N181" s="46" t="s">
        <v>148</v>
      </c>
    </row>
    <row r="182" ht="14.25" spans="1:14">
      <c r="A182" s="70" t="s">
        <v>375</v>
      </c>
      <c r="B182" s="70" t="s">
        <v>376</v>
      </c>
      <c r="C182" s="71" t="s">
        <v>23</v>
      </c>
      <c r="D182" s="72">
        <v>15</v>
      </c>
      <c r="E182" s="72">
        <f>RANK(D182,$D$3:$D$220,0)</f>
        <v>136</v>
      </c>
      <c r="F182" s="77">
        <v>50</v>
      </c>
      <c r="G182" s="72">
        <f>RANK(F182,$F$3:$F$220,0)</f>
        <v>188</v>
      </c>
      <c r="H182" s="77">
        <v>0</v>
      </c>
      <c r="I182" s="72">
        <f>RANK(H182,$H$3:$H$220,0)</f>
        <v>47</v>
      </c>
      <c r="J182" s="77">
        <v>0.9</v>
      </c>
      <c r="K182" s="72">
        <f>RANK(J182,$J$3:$J$220,0)</f>
        <v>89</v>
      </c>
      <c r="L182" s="77">
        <v>65.9</v>
      </c>
      <c r="M182" s="72">
        <f>RANK(L182,$L$3:$L$220,0)</f>
        <v>180</v>
      </c>
      <c r="N182" s="46" t="s">
        <v>148</v>
      </c>
    </row>
    <row r="183" ht="14.25" spans="1:14">
      <c r="A183" s="70" t="s">
        <v>377</v>
      </c>
      <c r="B183" s="70" t="s">
        <v>378</v>
      </c>
      <c r="C183" s="71" t="s">
        <v>14</v>
      </c>
      <c r="D183" s="72">
        <v>15.5</v>
      </c>
      <c r="E183" s="72">
        <f>RANK(D183,$D$3:$D$220,0)</f>
        <v>109</v>
      </c>
      <c r="F183" s="77">
        <v>50.35</v>
      </c>
      <c r="G183" s="72">
        <f>RANK(F183,$F$3:$F$220,0)</f>
        <v>153</v>
      </c>
      <c r="H183" s="77">
        <v>0</v>
      </c>
      <c r="I183" s="72">
        <f>RANK(H183,$H$3:$H$220,0)</f>
        <v>47</v>
      </c>
      <c r="J183" s="77">
        <v>0</v>
      </c>
      <c r="K183" s="72">
        <f>RANK(J183,$J$3:$J$220,0)</f>
        <v>136</v>
      </c>
      <c r="L183" s="77">
        <v>65.85</v>
      </c>
      <c r="M183" s="72">
        <f>RANK(L183,$L$3:$L$220,0)</f>
        <v>181</v>
      </c>
      <c r="N183" s="46" t="s">
        <v>148</v>
      </c>
    </row>
    <row r="184" ht="14.25" spans="1:14">
      <c r="A184" s="70" t="s">
        <v>379</v>
      </c>
      <c r="B184" s="70" t="s">
        <v>380</v>
      </c>
      <c r="C184" s="71" t="s">
        <v>14</v>
      </c>
      <c r="D184" s="72">
        <v>15</v>
      </c>
      <c r="E184" s="72">
        <f>RANK(D184,$D$3:$D$220,0)</f>
        <v>136</v>
      </c>
      <c r="F184" s="72">
        <v>50.2</v>
      </c>
      <c r="G184" s="72">
        <f>RANK(F184,$F$3:$F$220,0)</f>
        <v>165</v>
      </c>
      <c r="H184" s="72">
        <v>0</v>
      </c>
      <c r="I184" s="72">
        <f>RANK(H184,$H$3:$H$220,0)</f>
        <v>47</v>
      </c>
      <c r="J184" s="72">
        <v>0.6</v>
      </c>
      <c r="K184" s="72">
        <f>RANK(J184,$J$3:$J$220,0)</f>
        <v>97</v>
      </c>
      <c r="L184" s="72">
        <v>65.8</v>
      </c>
      <c r="M184" s="72">
        <f>RANK(L184,$L$3:$L$220,0)</f>
        <v>182</v>
      </c>
      <c r="N184" s="46" t="s">
        <v>148</v>
      </c>
    </row>
    <row r="185" ht="14.25" spans="1:14">
      <c r="A185" s="70" t="s">
        <v>381</v>
      </c>
      <c r="B185" s="70" t="s">
        <v>382</v>
      </c>
      <c r="C185" s="71" t="s">
        <v>18</v>
      </c>
      <c r="D185" s="72">
        <v>15.5</v>
      </c>
      <c r="E185" s="72">
        <f>RANK(D185,$D$3:$D$220,0)</f>
        <v>109</v>
      </c>
      <c r="F185" s="72">
        <v>50.25</v>
      </c>
      <c r="G185" s="72">
        <f>RANK(F185,$F$3:$F$220,0)</f>
        <v>160</v>
      </c>
      <c r="H185" s="72">
        <v>0</v>
      </c>
      <c r="I185" s="72">
        <f>RANK(H185,$H$3:$H$220,0)</f>
        <v>47</v>
      </c>
      <c r="J185" s="72">
        <v>0</v>
      </c>
      <c r="K185" s="72">
        <f>RANK(J185,$J$3:$J$220,0)</f>
        <v>136</v>
      </c>
      <c r="L185" s="72">
        <v>65.75</v>
      </c>
      <c r="M185" s="72">
        <f>RANK(L185,$L$3:$L$220,0)</f>
        <v>183</v>
      </c>
      <c r="N185" s="46" t="s">
        <v>148</v>
      </c>
    </row>
    <row r="186" ht="14.25" spans="1:14">
      <c r="A186" s="70" t="s">
        <v>383</v>
      </c>
      <c r="B186" s="70" t="s">
        <v>384</v>
      </c>
      <c r="C186" s="71" t="s">
        <v>18</v>
      </c>
      <c r="D186" s="72">
        <v>15</v>
      </c>
      <c r="E186" s="72">
        <f>RANK(D186,$D$3:$D$220,0)</f>
        <v>136</v>
      </c>
      <c r="F186" s="72">
        <v>50.4</v>
      </c>
      <c r="G186" s="72">
        <f>RANK(F186,$F$3:$F$220,0)</f>
        <v>152</v>
      </c>
      <c r="H186" s="72">
        <v>0</v>
      </c>
      <c r="I186" s="72">
        <f>RANK(H186,$H$3:$H$220,0)</f>
        <v>47</v>
      </c>
      <c r="J186" s="72">
        <v>0</v>
      </c>
      <c r="K186" s="72">
        <f>RANK(J186,$J$3:$J$220,0)</f>
        <v>136</v>
      </c>
      <c r="L186" s="72">
        <v>65.4</v>
      </c>
      <c r="M186" s="72">
        <f>RANK(L186,$L$3:$L$220,0)</f>
        <v>184</v>
      </c>
      <c r="N186" s="46" t="s">
        <v>148</v>
      </c>
    </row>
    <row r="187" ht="14.25" spans="1:14">
      <c r="A187" s="70" t="s">
        <v>385</v>
      </c>
      <c r="B187" s="70" t="s">
        <v>386</v>
      </c>
      <c r="C187" s="71" t="s">
        <v>14</v>
      </c>
      <c r="D187" s="72">
        <v>15</v>
      </c>
      <c r="E187" s="72">
        <f>RANK(D187,$D$3:$D$220,0)</f>
        <v>136</v>
      </c>
      <c r="F187" s="72">
        <v>50.3</v>
      </c>
      <c r="G187" s="72">
        <f>RANK(F187,$F$3:$F$220,0)</f>
        <v>155</v>
      </c>
      <c r="H187" s="72">
        <v>0</v>
      </c>
      <c r="I187" s="72">
        <f>RANK(H187,$H$3:$H$220,0)</f>
        <v>47</v>
      </c>
      <c r="J187" s="72">
        <v>0</v>
      </c>
      <c r="K187" s="72">
        <f>RANK(J187,$J$3:$J$220,0)</f>
        <v>136</v>
      </c>
      <c r="L187" s="72">
        <v>65.3</v>
      </c>
      <c r="M187" s="72">
        <f>RANK(L187,$L$3:$L$220,0)</f>
        <v>185</v>
      </c>
      <c r="N187" s="46" t="s">
        <v>148</v>
      </c>
    </row>
    <row r="188" ht="14.25" spans="1:14">
      <c r="A188" s="70" t="s">
        <v>387</v>
      </c>
      <c r="B188" s="70" t="s">
        <v>388</v>
      </c>
      <c r="C188" s="71" t="s">
        <v>23</v>
      </c>
      <c r="D188" s="72">
        <v>15</v>
      </c>
      <c r="E188" s="72">
        <f>RANK(D188,$D$3:$D$220,0)</f>
        <v>136</v>
      </c>
      <c r="F188" s="72">
        <v>50.15</v>
      </c>
      <c r="G188" s="72">
        <f>RANK(F188,$F$3:$F$220,0)</f>
        <v>169</v>
      </c>
      <c r="H188" s="72">
        <v>0</v>
      </c>
      <c r="I188" s="72">
        <f>RANK(H188,$H$3:$H$220,0)</f>
        <v>47</v>
      </c>
      <c r="J188" s="72">
        <v>0.15</v>
      </c>
      <c r="K188" s="72">
        <f>RANK(J188,$J$3:$J$220,0)</f>
        <v>122</v>
      </c>
      <c r="L188" s="72">
        <v>65.3</v>
      </c>
      <c r="M188" s="72">
        <f>RANK(L188,$L$3:$L$220,0)</f>
        <v>185</v>
      </c>
      <c r="N188" s="46" t="s">
        <v>148</v>
      </c>
    </row>
    <row r="189" ht="14.25" spans="1:14">
      <c r="A189" s="70" t="s">
        <v>389</v>
      </c>
      <c r="B189" s="70" t="s">
        <v>390</v>
      </c>
      <c r="C189" s="71" t="s">
        <v>18</v>
      </c>
      <c r="D189" s="72">
        <v>15</v>
      </c>
      <c r="E189" s="72">
        <f>RANK(D189,$D$3:$D$220,0)</f>
        <v>136</v>
      </c>
      <c r="F189" s="72">
        <v>50.15</v>
      </c>
      <c r="G189" s="72">
        <f>RANK(F189,$F$3:$F$220,0)</f>
        <v>169</v>
      </c>
      <c r="H189" s="72">
        <v>0</v>
      </c>
      <c r="I189" s="72">
        <f>RANK(H189,$H$3:$H$220,0)</f>
        <v>47</v>
      </c>
      <c r="J189" s="72">
        <v>0.1</v>
      </c>
      <c r="K189" s="72">
        <f>RANK(J189,$J$3:$J$220,0)</f>
        <v>134</v>
      </c>
      <c r="L189" s="72">
        <v>65.25</v>
      </c>
      <c r="M189" s="72">
        <f>RANK(L189,$L$3:$L$220,0)</f>
        <v>187</v>
      </c>
      <c r="N189" s="46" t="s">
        <v>148</v>
      </c>
    </row>
    <row r="190" ht="14.25" spans="1:14">
      <c r="A190" s="70" t="s">
        <v>391</v>
      </c>
      <c r="B190" s="70" t="s">
        <v>392</v>
      </c>
      <c r="C190" s="71" t="s">
        <v>23</v>
      </c>
      <c r="D190" s="72">
        <v>15</v>
      </c>
      <c r="E190" s="72">
        <f>RANK(D190,$D$3:$D$220,0)</f>
        <v>136</v>
      </c>
      <c r="F190" s="72">
        <v>50.2</v>
      </c>
      <c r="G190" s="72">
        <f>RANK(F190,$F$3:$F$220,0)</f>
        <v>165</v>
      </c>
      <c r="H190" s="72">
        <v>0</v>
      </c>
      <c r="I190" s="72">
        <f>RANK(H190,$H$3:$H$220,0)</f>
        <v>47</v>
      </c>
      <c r="J190" s="72">
        <v>0</v>
      </c>
      <c r="K190" s="72">
        <f>RANK(J190,$J$3:$J$220,0)</f>
        <v>136</v>
      </c>
      <c r="L190" s="72">
        <v>65.2</v>
      </c>
      <c r="M190" s="72">
        <f>RANK(L190,$L$3:$L$220,0)</f>
        <v>188</v>
      </c>
      <c r="N190" s="46" t="s">
        <v>148</v>
      </c>
    </row>
    <row r="191" ht="14.25" spans="1:14">
      <c r="A191" s="70" t="s">
        <v>393</v>
      </c>
      <c r="B191" s="70" t="s">
        <v>394</v>
      </c>
      <c r="C191" s="71" t="s">
        <v>14</v>
      </c>
      <c r="D191" s="72">
        <v>15</v>
      </c>
      <c r="E191" s="72">
        <f>RANK(D191,$D$3:$D$220,0)</f>
        <v>136</v>
      </c>
      <c r="F191" s="72">
        <v>50.15</v>
      </c>
      <c r="G191" s="72">
        <f>RANK(F191,$F$3:$F$220,0)</f>
        <v>169</v>
      </c>
      <c r="H191" s="72">
        <v>0</v>
      </c>
      <c r="I191" s="72">
        <f>RANK(H191,$H$3:$H$220,0)</f>
        <v>47</v>
      </c>
      <c r="J191" s="72">
        <v>0</v>
      </c>
      <c r="K191" s="72">
        <f>RANK(J191,$J$3:$J$220,0)</f>
        <v>136</v>
      </c>
      <c r="L191" s="72">
        <v>65.15</v>
      </c>
      <c r="M191" s="72">
        <f>RANK(L191,$L$3:$L$220,0)</f>
        <v>189</v>
      </c>
      <c r="N191" s="46" t="s">
        <v>148</v>
      </c>
    </row>
    <row r="192" ht="14.25" spans="1:14">
      <c r="A192" s="70" t="s">
        <v>395</v>
      </c>
      <c r="B192" s="70" t="s">
        <v>396</v>
      </c>
      <c r="C192" s="71" t="s">
        <v>18</v>
      </c>
      <c r="D192" s="72">
        <v>15</v>
      </c>
      <c r="E192" s="72">
        <f>RANK(D192,$D$3:$D$220,0)</f>
        <v>136</v>
      </c>
      <c r="F192" s="72">
        <v>50.05</v>
      </c>
      <c r="G192" s="72">
        <f>RANK(F192,$F$3:$F$220,0)</f>
        <v>184</v>
      </c>
      <c r="H192" s="72">
        <v>0</v>
      </c>
      <c r="I192" s="72">
        <f>RANK(H192,$H$3:$H$220,0)</f>
        <v>47</v>
      </c>
      <c r="J192" s="72">
        <v>0.1</v>
      </c>
      <c r="K192" s="72">
        <f>RANK(J192,$J$3:$J$220,0)</f>
        <v>134</v>
      </c>
      <c r="L192" s="72">
        <v>65.15</v>
      </c>
      <c r="M192" s="72">
        <f>RANK(L192,$L$3:$L$220,0)</f>
        <v>189</v>
      </c>
      <c r="N192" s="46" t="s">
        <v>148</v>
      </c>
    </row>
    <row r="193" ht="14.25" spans="1:14">
      <c r="A193" s="70" t="s">
        <v>397</v>
      </c>
      <c r="B193" s="70" t="s">
        <v>398</v>
      </c>
      <c r="C193" s="71" t="s">
        <v>14</v>
      </c>
      <c r="D193" s="72">
        <v>15</v>
      </c>
      <c r="E193" s="72">
        <f>RANK(D193,$D$3:$D$220,0)</f>
        <v>136</v>
      </c>
      <c r="F193" s="72">
        <v>50.1</v>
      </c>
      <c r="G193" s="72">
        <f>RANK(F193,$F$3:$F$220,0)</f>
        <v>175</v>
      </c>
      <c r="H193" s="72">
        <v>0</v>
      </c>
      <c r="I193" s="72">
        <f>RANK(H193,$H$3:$H$220,0)</f>
        <v>47</v>
      </c>
      <c r="J193" s="72">
        <v>0</v>
      </c>
      <c r="K193" s="72">
        <f>RANK(J193,$J$3:$J$220,0)</f>
        <v>136</v>
      </c>
      <c r="L193" s="72">
        <v>65.1</v>
      </c>
      <c r="M193" s="72">
        <f>RANK(L193,$L$3:$L$220,0)</f>
        <v>191</v>
      </c>
      <c r="N193" s="46" t="s">
        <v>148</v>
      </c>
    </row>
    <row r="194" ht="14.25" spans="1:14">
      <c r="A194" s="70" t="s">
        <v>399</v>
      </c>
      <c r="B194" s="70" t="s">
        <v>400</v>
      </c>
      <c r="C194" s="71" t="s">
        <v>14</v>
      </c>
      <c r="D194" s="72">
        <v>15</v>
      </c>
      <c r="E194" s="72">
        <f>RANK(D194,$D$3:$D$220,0)</f>
        <v>136</v>
      </c>
      <c r="F194" s="72">
        <v>50.1</v>
      </c>
      <c r="G194" s="72">
        <f>RANK(F194,$F$3:$F$220,0)</f>
        <v>175</v>
      </c>
      <c r="H194" s="72">
        <v>0</v>
      </c>
      <c r="I194" s="72">
        <f>RANK(H194,$H$3:$H$220,0)</f>
        <v>47</v>
      </c>
      <c r="J194" s="72">
        <v>0</v>
      </c>
      <c r="K194" s="72">
        <f>RANK(J194,$J$3:$J$220,0)</f>
        <v>136</v>
      </c>
      <c r="L194" s="72">
        <v>65.1</v>
      </c>
      <c r="M194" s="72">
        <f>RANK(L194,$L$3:$L$220,0)</f>
        <v>191</v>
      </c>
      <c r="N194" s="46" t="s">
        <v>148</v>
      </c>
    </row>
    <row r="195" ht="14.25" spans="1:14">
      <c r="A195" s="70" t="s">
        <v>401</v>
      </c>
      <c r="B195" s="70" t="s">
        <v>402</v>
      </c>
      <c r="C195" s="71" t="s">
        <v>14</v>
      </c>
      <c r="D195" s="72">
        <v>15</v>
      </c>
      <c r="E195" s="72">
        <f>RANK(D195,$D$3:$D$220,0)</f>
        <v>136</v>
      </c>
      <c r="F195" s="72">
        <v>50.1</v>
      </c>
      <c r="G195" s="72">
        <f>RANK(F195,$F$3:$F$220,0)</f>
        <v>175</v>
      </c>
      <c r="H195" s="72">
        <v>0</v>
      </c>
      <c r="I195" s="72">
        <f>RANK(H195,$H$3:$H$220,0)</f>
        <v>47</v>
      </c>
      <c r="J195" s="72">
        <v>0</v>
      </c>
      <c r="K195" s="72">
        <f>RANK(J195,$J$3:$J$220,0)</f>
        <v>136</v>
      </c>
      <c r="L195" s="72">
        <v>65.1</v>
      </c>
      <c r="M195" s="72">
        <f>RANK(L195,$L$3:$L$220,0)</f>
        <v>191</v>
      </c>
      <c r="N195" s="46" t="s">
        <v>148</v>
      </c>
    </row>
    <row r="196" ht="14.25" spans="1:14">
      <c r="A196" s="70" t="s">
        <v>403</v>
      </c>
      <c r="B196" s="70" t="s">
        <v>404</v>
      </c>
      <c r="C196" s="71" t="s">
        <v>18</v>
      </c>
      <c r="D196" s="72">
        <v>15</v>
      </c>
      <c r="E196" s="72">
        <f>RANK(D196,$D$3:$D$220,0)</f>
        <v>136</v>
      </c>
      <c r="F196" s="72">
        <v>50.1</v>
      </c>
      <c r="G196" s="72">
        <f>RANK(F196,$F$3:$F$220,0)</f>
        <v>175</v>
      </c>
      <c r="H196" s="72">
        <v>0</v>
      </c>
      <c r="I196" s="72">
        <f>RANK(H196,$H$3:$H$220,0)</f>
        <v>47</v>
      </c>
      <c r="J196" s="72">
        <v>0</v>
      </c>
      <c r="K196" s="72">
        <f>RANK(J196,$J$3:$J$220,0)</f>
        <v>136</v>
      </c>
      <c r="L196" s="72">
        <v>65.1</v>
      </c>
      <c r="M196" s="72">
        <f>RANK(L196,$L$3:$L$220,0)</f>
        <v>191</v>
      </c>
      <c r="N196" s="46" t="s">
        <v>148</v>
      </c>
    </row>
    <row r="197" ht="14.25" spans="1:14">
      <c r="A197" s="70" t="s">
        <v>405</v>
      </c>
      <c r="B197" s="70" t="s">
        <v>406</v>
      </c>
      <c r="C197" s="71" t="s">
        <v>18</v>
      </c>
      <c r="D197" s="72">
        <v>15</v>
      </c>
      <c r="E197" s="72">
        <f>RANK(D197,$D$3:$D$220,0)</f>
        <v>136</v>
      </c>
      <c r="F197" s="72">
        <v>50.1</v>
      </c>
      <c r="G197" s="72">
        <f>RANK(F197,$F$3:$F$220,0)</f>
        <v>175</v>
      </c>
      <c r="H197" s="72">
        <v>0</v>
      </c>
      <c r="I197" s="72">
        <f>RANK(H197,$H$3:$H$220,0)</f>
        <v>47</v>
      </c>
      <c r="J197" s="72">
        <v>0</v>
      </c>
      <c r="K197" s="72">
        <f>RANK(J197,$J$3:$J$220,0)</f>
        <v>136</v>
      </c>
      <c r="L197" s="72">
        <v>65.1</v>
      </c>
      <c r="M197" s="72">
        <f>RANK(L197,$L$3:$L$220,0)</f>
        <v>191</v>
      </c>
      <c r="N197" s="46" t="s">
        <v>148</v>
      </c>
    </row>
    <row r="198" ht="14.25" spans="1:14">
      <c r="A198" s="70" t="s">
        <v>407</v>
      </c>
      <c r="B198" s="70" t="s">
        <v>408</v>
      </c>
      <c r="C198" s="71" t="s">
        <v>14</v>
      </c>
      <c r="D198" s="72">
        <v>15</v>
      </c>
      <c r="E198" s="72">
        <f>RANK(D198,$D$3:$D$220,0)</f>
        <v>136</v>
      </c>
      <c r="F198" s="72">
        <v>50.05</v>
      </c>
      <c r="G198" s="72">
        <f>RANK(F198,$F$3:$F$220,0)</f>
        <v>184</v>
      </c>
      <c r="H198" s="72">
        <v>0</v>
      </c>
      <c r="I198" s="72">
        <f>RANK(H198,$H$3:$H$220,0)</f>
        <v>47</v>
      </c>
      <c r="J198" s="72">
        <v>0</v>
      </c>
      <c r="K198" s="72">
        <f>RANK(J198,$J$3:$J$220,0)</f>
        <v>136</v>
      </c>
      <c r="L198" s="72">
        <v>65.05</v>
      </c>
      <c r="M198" s="72">
        <f>RANK(L198,$L$3:$L$220,0)</f>
        <v>196</v>
      </c>
      <c r="N198" s="46" t="s">
        <v>148</v>
      </c>
    </row>
    <row r="199" ht="14.25" spans="1:14">
      <c r="A199" s="70" t="s">
        <v>409</v>
      </c>
      <c r="B199" s="70" t="s">
        <v>410</v>
      </c>
      <c r="C199" s="71" t="s">
        <v>14</v>
      </c>
      <c r="D199" s="72">
        <v>14</v>
      </c>
      <c r="E199" s="72">
        <f>RANK(D199,$D$3:$D$220,0)</f>
        <v>218</v>
      </c>
      <c r="F199" s="72">
        <v>51</v>
      </c>
      <c r="G199" s="72">
        <f>RANK(F199,$F$3:$F$220,0)</f>
        <v>134</v>
      </c>
      <c r="H199" s="72">
        <v>0</v>
      </c>
      <c r="I199" s="72">
        <f>RANK(H199,$H$3:$H$220,0)</f>
        <v>47</v>
      </c>
      <c r="J199" s="72">
        <v>0</v>
      </c>
      <c r="K199" s="72">
        <f>RANK(J199,$J$3:$J$220,0)</f>
        <v>136</v>
      </c>
      <c r="L199" s="72">
        <v>65</v>
      </c>
      <c r="M199" s="72">
        <f>RANK(L199,$L$3:$L$220,0)</f>
        <v>197</v>
      </c>
      <c r="N199" s="46" t="s">
        <v>148</v>
      </c>
    </row>
    <row r="200" ht="14.25" spans="1:14">
      <c r="A200" s="70" t="s">
        <v>411</v>
      </c>
      <c r="B200" s="70" t="s">
        <v>412</v>
      </c>
      <c r="C200" s="71" t="s">
        <v>14</v>
      </c>
      <c r="D200" s="72">
        <v>15</v>
      </c>
      <c r="E200" s="72">
        <f>RANK(D200,$D$3:$D$220,0)</f>
        <v>136</v>
      </c>
      <c r="F200" s="72">
        <v>50</v>
      </c>
      <c r="G200" s="72">
        <f>RANK(F200,$F$3:$F$220,0)</f>
        <v>188</v>
      </c>
      <c r="H200" s="72">
        <v>0</v>
      </c>
      <c r="I200" s="72">
        <f>RANK(H200,$H$3:$H$220,0)</f>
        <v>47</v>
      </c>
      <c r="J200" s="72">
        <v>0</v>
      </c>
      <c r="K200" s="72">
        <f>RANK(J200,$J$3:$J$220,0)</f>
        <v>136</v>
      </c>
      <c r="L200" s="72">
        <v>65</v>
      </c>
      <c r="M200" s="72">
        <f>RANK(L200,$L$3:$L$220,0)</f>
        <v>197</v>
      </c>
      <c r="N200" s="46" t="s">
        <v>148</v>
      </c>
    </row>
    <row r="201" ht="14.25" spans="1:14">
      <c r="A201" s="70" t="s">
        <v>413</v>
      </c>
      <c r="B201" s="70" t="s">
        <v>414</v>
      </c>
      <c r="C201" s="71" t="s">
        <v>14</v>
      </c>
      <c r="D201" s="72">
        <v>15</v>
      </c>
      <c r="E201" s="72">
        <f>RANK(D201,$D$3:$D$220,0)</f>
        <v>136</v>
      </c>
      <c r="F201" s="72">
        <v>50</v>
      </c>
      <c r="G201" s="72">
        <f>RANK(F201,$F$3:$F$220,0)</f>
        <v>188</v>
      </c>
      <c r="H201" s="72">
        <v>0</v>
      </c>
      <c r="I201" s="72">
        <f>RANK(H201,$H$3:$H$220,0)</f>
        <v>47</v>
      </c>
      <c r="J201" s="72">
        <v>0</v>
      </c>
      <c r="K201" s="72">
        <f>RANK(J201,$J$3:$J$220,0)</f>
        <v>136</v>
      </c>
      <c r="L201" s="72">
        <v>65</v>
      </c>
      <c r="M201" s="72">
        <f>RANK(L201,$L$3:$L$220,0)</f>
        <v>197</v>
      </c>
      <c r="N201" s="46" t="s">
        <v>148</v>
      </c>
    </row>
    <row r="202" ht="14.25" spans="1:14">
      <c r="A202" s="70" t="s">
        <v>415</v>
      </c>
      <c r="B202" s="70" t="s">
        <v>416</v>
      </c>
      <c r="C202" s="71" t="s">
        <v>14</v>
      </c>
      <c r="D202" s="72">
        <v>15</v>
      </c>
      <c r="E202" s="72">
        <f>RANK(D202,$D$3:$D$220,0)</f>
        <v>136</v>
      </c>
      <c r="F202" s="72">
        <v>50</v>
      </c>
      <c r="G202" s="72">
        <f>RANK(F202,$F$3:$F$220,0)</f>
        <v>188</v>
      </c>
      <c r="H202" s="72">
        <v>0</v>
      </c>
      <c r="I202" s="72">
        <f>RANK(H202,$H$3:$H$220,0)</f>
        <v>47</v>
      </c>
      <c r="J202" s="72">
        <v>0</v>
      </c>
      <c r="K202" s="72">
        <f>RANK(J202,$J$3:$J$220,0)</f>
        <v>136</v>
      </c>
      <c r="L202" s="72">
        <v>65</v>
      </c>
      <c r="M202" s="72">
        <f>RANK(L202,$L$3:$L$220,0)</f>
        <v>197</v>
      </c>
      <c r="N202" s="46" t="s">
        <v>148</v>
      </c>
    </row>
    <row r="203" ht="14.25" spans="1:14">
      <c r="A203" s="70" t="s">
        <v>417</v>
      </c>
      <c r="B203" s="70" t="s">
        <v>418</v>
      </c>
      <c r="C203" s="71" t="s">
        <v>14</v>
      </c>
      <c r="D203" s="72">
        <v>15</v>
      </c>
      <c r="E203" s="72">
        <f>RANK(D203,$D$3:$D$220,0)</f>
        <v>136</v>
      </c>
      <c r="F203" s="72">
        <v>50</v>
      </c>
      <c r="G203" s="72">
        <f>RANK(F203,$F$3:$F$220,0)</f>
        <v>188</v>
      </c>
      <c r="H203" s="72">
        <v>0</v>
      </c>
      <c r="I203" s="72">
        <f>RANK(H203,$H$3:$H$220,0)</f>
        <v>47</v>
      </c>
      <c r="J203" s="72">
        <v>0</v>
      </c>
      <c r="K203" s="72">
        <f>RANK(J203,$J$3:$J$220,0)</f>
        <v>136</v>
      </c>
      <c r="L203" s="72">
        <v>65</v>
      </c>
      <c r="M203" s="72">
        <f>RANK(L203,$L$3:$L$220,0)</f>
        <v>197</v>
      </c>
      <c r="N203" s="46" t="s">
        <v>148</v>
      </c>
    </row>
    <row r="204" ht="14.25" spans="1:14">
      <c r="A204" s="70" t="s">
        <v>419</v>
      </c>
      <c r="B204" s="70" t="s">
        <v>420</v>
      </c>
      <c r="C204" s="71" t="s">
        <v>18</v>
      </c>
      <c r="D204" s="72">
        <v>15</v>
      </c>
      <c r="E204" s="72">
        <f>RANK(D204,$D$3:$D$220,0)</f>
        <v>136</v>
      </c>
      <c r="F204" s="72">
        <v>50</v>
      </c>
      <c r="G204" s="72">
        <f>RANK(F204,$F$3:$F$220,0)</f>
        <v>188</v>
      </c>
      <c r="H204" s="72">
        <v>0</v>
      </c>
      <c r="I204" s="72">
        <f>RANK(H204,$H$3:$H$220,0)</f>
        <v>47</v>
      </c>
      <c r="J204" s="72">
        <v>0</v>
      </c>
      <c r="K204" s="72">
        <f>RANK(J204,$J$3:$J$220,0)</f>
        <v>136</v>
      </c>
      <c r="L204" s="72">
        <v>65</v>
      </c>
      <c r="M204" s="72">
        <f>RANK(L204,$L$3:$L$220,0)</f>
        <v>197</v>
      </c>
      <c r="N204" s="46" t="s">
        <v>148</v>
      </c>
    </row>
    <row r="205" ht="14.25" spans="1:14">
      <c r="A205" s="70" t="s">
        <v>421</v>
      </c>
      <c r="B205" s="70" t="s">
        <v>422</v>
      </c>
      <c r="C205" s="71" t="s">
        <v>18</v>
      </c>
      <c r="D205" s="72">
        <v>15</v>
      </c>
      <c r="E205" s="72">
        <f>RANK(D205,$D$3:$D$220,0)</f>
        <v>136</v>
      </c>
      <c r="F205" s="72">
        <v>50</v>
      </c>
      <c r="G205" s="72">
        <f>RANK(F205,$F$3:$F$220,0)</f>
        <v>188</v>
      </c>
      <c r="H205" s="72">
        <v>0</v>
      </c>
      <c r="I205" s="72">
        <f>RANK(H205,$H$3:$H$220,0)</f>
        <v>47</v>
      </c>
      <c r="J205" s="72">
        <v>0</v>
      </c>
      <c r="K205" s="72">
        <f>RANK(J205,$J$3:$J$220,0)</f>
        <v>136</v>
      </c>
      <c r="L205" s="72">
        <v>65</v>
      </c>
      <c r="M205" s="72">
        <f>RANK(L205,$L$3:$L$220,0)</f>
        <v>197</v>
      </c>
      <c r="N205" s="46" t="s">
        <v>148</v>
      </c>
    </row>
    <row r="206" ht="14.25" spans="1:14">
      <c r="A206" s="70" t="s">
        <v>423</v>
      </c>
      <c r="B206" s="70" t="s">
        <v>424</v>
      </c>
      <c r="C206" s="71" t="s">
        <v>23</v>
      </c>
      <c r="D206" s="72">
        <v>15</v>
      </c>
      <c r="E206" s="72">
        <f>RANK(D206,$D$3:$D$220,0)</f>
        <v>136</v>
      </c>
      <c r="F206" s="72">
        <v>50</v>
      </c>
      <c r="G206" s="72">
        <f>RANK(F206,$F$3:$F$220,0)</f>
        <v>188</v>
      </c>
      <c r="H206" s="72">
        <v>0</v>
      </c>
      <c r="I206" s="72">
        <f>RANK(H206,$H$3:$H$220,0)</f>
        <v>47</v>
      </c>
      <c r="J206" s="72">
        <v>0</v>
      </c>
      <c r="K206" s="72">
        <f>RANK(J206,$J$3:$J$220,0)</f>
        <v>136</v>
      </c>
      <c r="L206" s="72">
        <v>65</v>
      </c>
      <c r="M206" s="72">
        <f>RANK(L206,$L$3:$L$220,0)</f>
        <v>197</v>
      </c>
      <c r="N206" s="46" t="s">
        <v>148</v>
      </c>
    </row>
    <row r="207" ht="14.25" spans="1:14">
      <c r="A207" s="70" t="s">
        <v>425</v>
      </c>
      <c r="B207" s="70" t="s">
        <v>426</v>
      </c>
      <c r="C207" s="71" t="s">
        <v>18</v>
      </c>
      <c r="D207" s="72">
        <v>15</v>
      </c>
      <c r="E207" s="72">
        <f>RANK(D207,$D$3:$D$220,0)</f>
        <v>136</v>
      </c>
      <c r="F207" s="72">
        <v>50</v>
      </c>
      <c r="G207" s="72">
        <f>RANK(F207,$F$3:$F$220,0)</f>
        <v>188</v>
      </c>
      <c r="H207" s="72">
        <v>0</v>
      </c>
      <c r="I207" s="72">
        <f>RANK(H207,$H$3:$H$220,0)</f>
        <v>47</v>
      </c>
      <c r="J207" s="72">
        <v>0</v>
      </c>
      <c r="K207" s="72">
        <f>RANK(J207,$J$3:$J$220,0)</f>
        <v>136</v>
      </c>
      <c r="L207" s="72">
        <v>65</v>
      </c>
      <c r="M207" s="72">
        <f>RANK(L207,$L$3:$L$220,0)</f>
        <v>197</v>
      </c>
      <c r="N207" s="46" t="s">
        <v>148</v>
      </c>
    </row>
    <row r="208" ht="14.25" spans="1:14">
      <c r="A208" s="70" t="s">
        <v>427</v>
      </c>
      <c r="B208" s="70" t="s">
        <v>428</v>
      </c>
      <c r="C208" s="71" t="s">
        <v>18</v>
      </c>
      <c r="D208" s="72">
        <v>15</v>
      </c>
      <c r="E208" s="72">
        <f>RANK(D208,$D$3:$D$220,0)</f>
        <v>136</v>
      </c>
      <c r="F208" s="72">
        <v>50</v>
      </c>
      <c r="G208" s="72">
        <f>RANK(F208,$F$3:$F$220,0)</f>
        <v>188</v>
      </c>
      <c r="H208" s="72">
        <v>0</v>
      </c>
      <c r="I208" s="72">
        <f>RANK(H208,$H$3:$H$220,0)</f>
        <v>47</v>
      </c>
      <c r="J208" s="72">
        <v>0</v>
      </c>
      <c r="K208" s="72">
        <f>RANK(J208,$J$3:$J$220,0)</f>
        <v>136</v>
      </c>
      <c r="L208" s="72">
        <v>65</v>
      </c>
      <c r="M208" s="72">
        <f>RANK(L208,$L$3:$L$220,0)</f>
        <v>197</v>
      </c>
      <c r="N208" s="46" t="s">
        <v>148</v>
      </c>
    </row>
    <row r="209" ht="14.25" spans="1:14">
      <c r="A209" s="70" t="s">
        <v>429</v>
      </c>
      <c r="B209" s="70" t="s">
        <v>430</v>
      </c>
      <c r="C209" s="71" t="s">
        <v>18</v>
      </c>
      <c r="D209" s="72">
        <v>15</v>
      </c>
      <c r="E209" s="72">
        <f>RANK(D209,$D$3:$D$220,0)</f>
        <v>136</v>
      </c>
      <c r="F209" s="72">
        <v>50</v>
      </c>
      <c r="G209" s="72">
        <f>RANK(F209,$F$3:$F$220,0)</f>
        <v>188</v>
      </c>
      <c r="H209" s="72">
        <v>0</v>
      </c>
      <c r="I209" s="72">
        <f>RANK(H209,$H$3:$H$220,0)</f>
        <v>47</v>
      </c>
      <c r="J209" s="72">
        <v>0</v>
      </c>
      <c r="K209" s="72">
        <f>RANK(J209,$J$3:$J$220,0)</f>
        <v>136</v>
      </c>
      <c r="L209" s="72">
        <v>65</v>
      </c>
      <c r="M209" s="72">
        <f>RANK(L209,$L$3:$L$220,0)</f>
        <v>197</v>
      </c>
      <c r="N209" s="46" t="s">
        <v>148</v>
      </c>
    </row>
    <row r="210" ht="14.25" spans="1:14">
      <c r="A210" s="70" t="s">
        <v>431</v>
      </c>
      <c r="B210" s="70" t="s">
        <v>432</v>
      </c>
      <c r="C210" s="71" t="s">
        <v>18</v>
      </c>
      <c r="D210" s="72">
        <v>15</v>
      </c>
      <c r="E210" s="72">
        <f>RANK(D210,$D$3:$D$220,0)</f>
        <v>136</v>
      </c>
      <c r="F210" s="72">
        <v>50</v>
      </c>
      <c r="G210" s="72">
        <f>RANK(F210,$F$3:$F$220,0)</f>
        <v>188</v>
      </c>
      <c r="H210" s="72">
        <v>0</v>
      </c>
      <c r="I210" s="72">
        <f>RANK(H210,$H$3:$H$220,0)</f>
        <v>47</v>
      </c>
      <c r="J210" s="72">
        <v>0</v>
      </c>
      <c r="K210" s="72">
        <f>RANK(J210,$J$3:$J$220,0)</f>
        <v>136</v>
      </c>
      <c r="L210" s="72">
        <v>65</v>
      </c>
      <c r="M210" s="72">
        <f>RANK(L210,$L$3:$L$220,0)</f>
        <v>197</v>
      </c>
      <c r="N210" s="46" t="s">
        <v>148</v>
      </c>
    </row>
    <row r="211" ht="14.25" spans="1:14">
      <c r="A211" s="70" t="s">
        <v>433</v>
      </c>
      <c r="B211" s="70" t="s">
        <v>434</v>
      </c>
      <c r="C211" s="71" t="s">
        <v>18</v>
      </c>
      <c r="D211" s="72">
        <v>15</v>
      </c>
      <c r="E211" s="72">
        <f>RANK(D211,$D$3:$D$220,0)</f>
        <v>136</v>
      </c>
      <c r="F211" s="72">
        <v>50</v>
      </c>
      <c r="G211" s="72">
        <f>RANK(F211,$F$3:$F$220,0)</f>
        <v>188</v>
      </c>
      <c r="H211" s="72">
        <v>0</v>
      </c>
      <c r="I211" s="72">
        <f>RANK(H211,$H$3:$H$220,0)</f>
        <v>47</v>
      </c>
      <c r="J211" s="72">
        <v>0</v>
      </c>
      <c r="K211" s="72">
        <f>RANK(J211,$J$3:$J$220,0)</f>
        <v>136</v>
      </c>
      <c r="L211" s="72">
        <v>65</v>
      </c>
      <c r="M211" s="72">
        <f>RANK(L211,$L$3:$L$220,0)</f>
        <v>197</v>
      </c>
      <c r="N211" s="46" t="s">
        <v>148</v>
      </c>
    </row>
    <row r="212" ht="14.25" spans="1:14">
      <c r="A212" s="70" t="s">
        <v>435</v>
      </c>
      <c r="B212" s="70" t="s">
        <v>436</v>
      </c>
      <c r="C212" s="71" t="s">
        <v>23</v>
      </c>
      <c r="D212" s="72">
        <v>15</v>
      </c>
      <c r="E212" s="72">
        <f>RANK(D212,$D$3:$D$220,0)</f>
        <v>136</v>
      </c>
      <c r="F212" s="72">
        <v>50</v>
      </c>
      <c r="G212" s="72">
        <f>RANK(F212,$F$3:$F$220,0)</f>
        <v>188</v>
      </c>
      <c r="H212" s="72">
        <v>0</v>
      </c>
      <c r="I212" s="72">
        <f>RANK(H212,$H$3:$H$220,0)</f>
        <v>47</v>
      </c>
      <c r="J212" s="72">
        <v>0</v>
      </c>
      <c r="K212" s="72">
        <f>RANK(J212,$J$3:$J$220,0)</f>
        <v>136</v>
      </c>
      <c r="L212" s="72">
        <v>65</v>
      </c>
      <c r="M212" s="72">
        <f>RANK(L212,$L$3:$L$220,0)</f>
        <v>197</v>
      </c>
      <c r="N212" s="46" t="s">
        <v>148</v>
      </c>
    </row>
    <row r="213" ht="14.25" spans="1:14">
      <c r="A213" s="70" t="s">
        <v>437</v>
      </c>
      <c r="B213" s="70" t="s">
        <v>438</v>
      </c>
      <c r="C213" s="71" t="s">
        <v>18</v>
      </c>
      <c r="D213" s="72">
        <v>15</v>
      </c>
      <c r="E213" s="72">
        <f>RANK(D213,$D$3:$D$220,0)</f>
        <v>136</v>
      </c>
      <c r="F213" s="72">
        <v>50</v>
      </c>
      <c r="G213" s="72">
        <f>RANK(F213,$F$3:$F$220,0)</f>
        <v>188</v>
      </c>
      <c r="H213" s="76">
        <v>0</v>
      </c>
      <c r="I213" s="72">
        <f>RANK(H213,$H$3:$H$220,0)</f>
        <v>47</v>
      </c>
      <c r="J213" s="72">
        <v>0</v>
      </c>
      <c r="K213" s="72">
        <f>RANK(J213,$J$3:$J$220,0)</f>
        <v>136</v>
      </c>
      <c r="L213" s="72">
        <v>65</v>
      </c>
      <c r="M213" s="72">
        <f>RANK(L213,$L$3:$L$220,0)</f>
        <v>197</v>
      </c>
      <c r="N213" s="46" t="s">
        <v>148</v>
      </c>
    </row>
    <row r="214" ht="14.25" spans="1:14">
      <c r="A214" s="70" t="s">
        <v>439</v>
      </c>
      <c r="B214" s="70" t="s">
        <v>440</v>
      </c>
      <c r="C214" s="71" t="s">
        <v>23</v>
      </c>
      <c r="D214" s="72">
        <v>15</v>
      </c>
      <c r="E214" s="72">
        <f>RANK(D214,$D$3:$D$220,0)</f>
        <v>136</v>
      </c>
      <c r="F214" s="72">
        <v>50</v>
      </c>
      <c r="G214" s="72">
        <f>RANK(F214,$F$3:$F$220,0)</f>
        <v>188</v>
      </c>
      <c r="H214" s="72">
        <v>0</v>
      </c>
      <c r="I214" s="72">
        <f>RANK(H214,$H$3:$H$220,0)</f>
        <v>47</v>
      </c>
      <c r="J214" s="72">
        <v>0</v>
      </c>
      <c r="K214" s="72">
        <f>RANK(J214,$J$3:$J$220,0)</f>
        <v>136</v>
      </c>
      <c r="L214" s="72">
        <v>65</v>
      </c>
      <c r="M214" s="72">
        <f>RANK(L214,$L$3:$L$220,0)</f>
        <v>197</v>
      </c>
      <c r="N214" s="46" t="s">
        <v>148</v>
      </c>
    </row>
    <row r="215" ht="14.25" spans="1:14">
      <c r="A215" s="70" t="s">
        <v>441</v>
      </c>
      <c r="B215" s="70" t="s">
        <v>442</v>
      </c>
      <c r="C215" s="71" t="s">
        <v>23</v>
      </c>
      <c r="D215" s="72">
        <v>15</v>
      </c>
      <c r="E215" s="72">
        <f>RANK(D215,$D$3:$D$220,0)</f>
        <v>136</v>
      </c>
      <c r="F215" s="72">
        <v>50</v>
      </c>
      <c r="G215" s="72">
        <f>RANK(F215,$F$3:$F$220,0)</f>
        <v>188</v>
      </c>
      <c r="H215" s="72">
        <v>0</v>
      </c>
      <c r="I215" s="72">
        <f>RANK(H215,$H$3:$H$220,0)</f>
        <v>47</v>
      </c>
      <c r="J215" s="72">
        <v>0</v>
      </c>
      <c r="K215" s="72">
        <f>RANK(J215,$J$3:$J$220,0)</f>
        <v>136</v>
      </c>
      <c r="L215" s="72">
        <v>65</v>
      </c>
      <c r="M215" s="72">
        <f>RANK(L215,$L$3:$L$220,0)</f>
        <v>197</v>
      </c>
      <c r="N215" s="46" t="s">
        <v>148</v>
      </c>
    </row>
    <row r="216" ht="14.25" spans="1:14">
      <c r="A216" s="70" t="s">
        <v>443</v>
      </c>
      <c r="B216" s="70" t="s">
        <v>444</v>
      </c>
      <c r="C216" s="71" t="s">
        <v>18</v>
      </c>
      <c r="D216" s="72">
        <v>15</v>
      </c>
      <c r="E216" s="72">
        <f>RANK(D216,$D$3:$D$220,0)</f>
        <v>136</v>
      </c>
      <c r="F216" s="72">
        <v>48</v>
      </c>
      <c r="G216" s="72">
        <f>RANK(F216,$F$3:$F$220,0)</f>
        <v>216</v>
      </c>
      <c r="H216" s="72">
        <v>0</v>
      </c>
      <c r="I216" s="72">
        <f>RANK(H216,$H$3:$H$220,0)</f>
        <v>47</v>
      </c>
      <c r="J216" s="72">
        <v>1.3</v>
      </c>
      <c r="K216" s="72">
        <f>RANK(J216,$J$3:$J$220,0)</f>
        <v>78</v>
      </c>
      <c r="L216" s="72">
        <v>64.3</v>
      </c>
      <c r="M216" s="72">
        <f>RANK(L216,$L$3:$L$220,0)</f>
        <v>214</v>
      </c>
      <c r="N216" s="46" t="s">
        <v>148</v>
      </c>
    </row>
    <row r="217" ht="14.25" spans="1:14">
      <c r="A217" s="70" t="s">
        <v>445</v>
      </c>
      <c r="B217" s="70" t="s">
        <v>446</v>
      </c>
      <c r="C217" s="71" t="s">
        <v>23</v>
      </c>
      <c r="D217" s="72">
        <v>15</v>
      </c>
      <c r="E217" s="72">
        <f>RANK(D217,$D$3:$D$220,0)</f>
        <v>136</v>
      </c>
      <c r="F217" s="72">
        <v>49.15</v>
      </c>
      <c r="G217" s="72">
        <f>RANK(F217,$F$3:$F$220,0)</f>
        <v>214</v>
      </c>
      <c r="H217" s="72">
        <v>0</v>
      </c>
      <c r="I217" s="72">
        <f>RANK(H217,$H$3:$H$220,0)</f>
        <v>47</v>
      </c>
      <c r="J217" s="72">
        <v>0</v>
      </c>
      <c r="K217" s="72">
        <f>RANK(J217,$J$3:$J$220,0)</f>
        <v>136</v>
      </c>
      <c r="L217" s="72">
        <v>64.15</v>
      </c>
      <c r="M217" s="72">
        <f>RANK(L217,$L$3:$L$220,0)</f>
        <v>215</v>
      </c>
      <c r="N217" s="46" t="s">
        <v>148</v>
      </c>
    </row>
    <row r="218" ht="14.25" spans="1:14">
      <c r="A218" s="70" t="s">
        <v>447</v>
      </c>
      <c r="B218" s="70" t="s">
        <v>448</v>
      </c>
      <c r="C218" s="71" t="s">
        <v>14</v>
      </c>
      <c r="D218" s="72">
        <v>15</v>
      </c>
      <c r="E218" s="72">
        <f>RANK(D218,$D$3:$D$220,0)</f>
        <v>136</v>
      </c>
      <c r="F218" s="72">
        <v>49</v>
      </c>
      <c r="G218" s="72">
        <f>RANK(F218,$F$3:$F$220,0)</f>
        <v>215</v>
      </c>
      <c r="H218" s="72">
        <v>0</v>
      </c>
      <c r="I218" s="72">
        <f>RANK(H218,$H$3:$H$220,0)</f>
        <v>47</v>
      </c>
      <c r="J218" s="72">
        <v>0</v>
      </c>
      <c r="K218" s="72">
        <f>RANK(J218,$J$3:$J$220,0)</f>
        <v>136</v>
      </c>
      <c r="L218" s="72">
        <v>64</v>
      </c>
      <c r="M218" s="72">
        <f>RANK(L218,$L$3:$L$220,0)</f>
        <v>216</v>
      </c>
      <c r="N218" s="46" t="s">
        <v>148</v>
      </c>
    </row>
    <row r="219" ht="14.25" spans="1:14">
      <c r="A219" s="70" t="s">
        <v>449</v>
      </c>
      <c r="B219" s="70" t="s">
        <v>450</v>
      </c>
      <c r="C219" s="71" t="s">
        <v>14</v>
      </c>
      <c r="D219" s="72">
        <v>16.5</v>
      </c>
      <c r="E219" s="72">
        <f>RANK(D219,$D$3:$D$220,0)</f>
        <v>77</v>
      </c>
      <c r="F219" s="72">
        <v>44.7</v>
      </c>
      <c r="G219" s="72">
        <f>RANK(F219,$F$3:$F$220,0)</f>
        <v>218</v>
      </c>
      <c r="H219" s="72">
        <v>0</v>
      </c>
      <c r="I219" s="72">
        <f>RANK(H219,$H$3:$H$220,0)</f>
        <v>47</v>
      </c>
      <c r="J219" s="72">
        <v>1.075</v>
      </c>
      <c r="K219" s="72">
        <f>RANK(J219,$J$3:$J$220,0)</f>
        <v>85</v>
      </c>
      <c r="L219" s="72">
        <v>62.275</v>
      </c>
      <c r="M219" s="72">
        <f>RANK(L219,$L$3:$L$220,0)</f>
        <v>217</v>
      </c>
      <c r="N219" s="46" t="s">
        <v>148</v>
      </c>
    </row>
    <row r="220" ht="14.25" spans="1:14">
      <c r="A220" s="70" t="s">
        <v>451</v>
      </c>
      <c r="B220" s="70" t="s">
        <v>452</v>
      </c>
      <c r="C220" s="71" t="s">
        <v>23</v>
      </c>
      <c r="D220" s="72">
        <v>15</v>
      </c>
      <c r="E220" s="72">
        <f>RANK(D220,$D$3:$D$220,0)</f>
        <v>136</v>
      </c>
      <c r="F220" s="72">
        <v>46</v>
      </c>
      <c r="G220" s="72">
        <f>RANK(F220,$F$3:$F$220,0)</f>
        <v>217</v>
      </c>
      <c r="H220" s="72">
        <v>0</v>
      </c>
      <c r="I220" s="72">
        <f>RANK(H220,$H$3:$H$220,0)</f>
        <v>47</v>
      </c>
      <c r="J220" s="72">
        <v>0.5</v>
      </c>
      <c r="K220" s="72">
        <f>RANK(J220,$J$3:$J$220,0)</f>
        <v>102</v>
      </c>
      <c r="L220" s="72">
        <v>61.5</v>
      </c>
      <c r="M220" s="72">
        <f>RANK(L220,$L$3:$L$220,0)</f>
        <v>218</v>
      </c>
      <c r="N220" s="46" t="s">
        <v>148</v>
      </c>
    </row>
  </sheetData>
  <mergeCells count="9">
    <mergeCell ref="D1:E1"/>
    <mergeCell ref="F1:G1"/>
    <mergeCell ref="H1:I1"/>
    <mergeCell ref="J1:K1"/>
    <mergeCell ref="L1:M1"/>
    <mergeCell ref="A1:A2"/>
    <mergeCell ref="B1:B2"/>
    <mergeCell ref="C1:C2"/>
    <mergeCell ref="N1:N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3"/>
  <sheetViews>
    <sheetView topLeftCell="A34" workbookViewId="0">
      <selection activeCell="N54" sqref="N54"/>
    </sheetView>
  </sheetViews>
  <sheetFormatPr defaultColWidth="9" defaultRowHeight="13.5"/>
  <cols>
    <col min="1" max="1" width="13.75" customWidth="1"/>
    <col min="2" max="2" width="8.875" customWidth="1"/>
    <col min="3" max="3" width="15" customWidth="1"/>
    <col min="4" max="4" width="6.25" customWidth="1"/>
    <col min="5" max="5" width="7" customWidth="1"/>
    <col min="6" max="7" width="16.375" customWidth="1"/>
    <col min="8" max="8" width="9.75" customWidth="1"/>
    <col min="9" max="9" width="9.25" customWidth="1"/>
    <col min="10" max="10" width="10.375" customWidth="1"/>
    <col min="11" max="11" width="7.5" customWidth="1"/>
    <col min="12" max="12" width="12.625" customWidth="1"/>
    <col min="13" max="13" width="4.875" customWidth="1"/>
    <col min="14" max="14" width="16" customWidth="1"/>
  </cols>
  <sheetData>
    <row r="1" spans="1:14">
      <c r="A1" s="27" t="s">
        <v>0</v>
      </c>
      <c r="B1" s="28" t="s">
        <v>453</v>
      </c>
      <c r="C1" s="29" t="s">
        <v>454</v>
      </c>
      <c r="D1" s="28" t="s">
        <v>3</v>
      </c>
      <c r="E1" s="28"/>
      <c r="F1" s="28" t="s">
        <v>4</v>
      </c>
      <c r="G1" s="28"/>
      <c r="H1" s="28" t="s">
        <v>5</v>
      </c>
      <c r="I1" s="28"/>
      <c r="J1" s="28" t="s">
        <v>6</v>
      </c>
      <c r="K1" s="28"/>
      <c r="L1" s="42" t="s">
        <v>7</v>
      </c>
      <c r="M1" s="28"/>
      <c r="N1" s="43" t="s">
        <v>8</v>
      </c>
    </row>
    <row r="2" spans="1:14">
      <c r="A2" s="30"/>
      <c r="B2" s="28"/>
      <c r="C2" s="31"/>
      <c r="D2" s="32" t="s">
        <v>9</v>
      </c>
      <c r="E2" s="32" t="s">
        <v>10</v>
      </c>
      <c r="F2" s="32" t="s">
        <v>9</v>
      </c>
      <c r="G2" s="32" t="s">
        <v>10</v>
      </c>
      <c r="H2" s="32" t="s">
        <v>9</v>
      </c>
      <c r="I2" s="32" t="s">
        <v>10</v>
      </c>
      <c r="J2" s="32" t="s">
        <v>9</v>
      </c>
      <c r="K2" s="32" t="s">
        <v>10</v>
      </c>
      <c r="L2" s="44" t="s">
        <v>11</v>
      </c>
      <c r="M2" s="32" t="s">
        <v>10</v>
      </c>
      <c r="N2" s="43"/>
    </row>
    <row r="3" spans="1:14">
      <c r="A3" s="33" t="str">
        <f>VLOOKUP(B3,[1]data!$A:$C,3,FALSE)</f>
        <v>221123270233</v>
      </c>
      <c r="B3" s="34" t="s">
        <v>455</v>
      </c>
      <c r="C3" s="34" t="str">
        <f>VLOOKUP(B3,[1]data!$A:$W,23,FALSE)</f>
        <v>资源与环境</v>
      </c>
      <c r="D3" s="33">
        <v>24</v>
      </c>
      <c r="E3" s="33">
        <f>RANK(D3,$D$3:$D$233,0)</f>
        <v>1</v>
      </c>
      <c r="F3" s="33">
        <v>54.35190476</v>
      </c>
      <c r="G3" s="33">
        <f>RANK(F3,$F$3:$F$233,0)</f>
        <v>2</v>
      </c>
      <c r="H3" s="33">
        <v>0</v>
      </c>
      <c r="I3" s="33">
        <f>RANK(H3,$H$3:$H$233,0)</f>
        <v>50</v>
      </c>
      <c r="J3" s="33">
        <v>6</v>
      </c>
      <c r="K3" s="33">
        <f>RANK(J3,$J$3:$J$233,0)</f>
        <v>1</v>
      </c>
      <c r="L3" s="33">
        <f t="shared" ref="L3:L66" si="0">D3+F3+H3+J3</f>
        <v>84.35190476</v>
      </c>
      <c r="M3" s="45">
        <f>RANK(L3,$L$3:$L$233,0)</f>
        <v>1</v>
      </c>
      <c r="N3" s="46" t="s">
        <v>15</v>
      </c>
    </row>
    <row r="4" spans="1:14">
      <c r="A4" s="33" t="str">
        <f>VLOOKUP(B4,[1]data!$A:$C,3,FALSE)</f>
        <v>221123270171</v>
      </c>
      <c r="B4" s="34" t="s">
        <v>456</v>
      </c>
      <c r="C4" s="34" t="str">
        <f>VLOOKUP(B4,[1]data!$A:$W,23,FALSE)</f>
        <v>资源与环境</v>
      </c>
      <c r="D4" s="35">
        <v>19</v>
      </c>
      <c r="E4" s="33">
        <f>RANK(D4,$D$3:$D$233,0)</f>
        <v>23</v>
      </c>
      <c r="F4" s="35">
        <v>43.52567568</v>
      </c>
      <c r="G4" s="33">
        <f>RANK(F4,$F$3:$F$233,0)</f>
        <v>83</v>
      </c>
      <c r="H4" s="35">
        <v>0</v>
      </c>
      <c r="I4" s="33">
        <f>RANK(H4,$H$3:$H$233,0)</f>
        <v>50</v>
      </c>
      <c r="J4" s="35">
        <v>3.5</v>
      </c>
      <c r="K4" s="33">
        <f>RANK(J4,$J$3:$J$233,0)</f>
        <v>2</v>
      </c>
      <c r="L4" s="33">
        <f t="shared" si="0"/>
        <v>66.02567568</v>
      </c>
      <c r="M4" s="45">
        <f>RANK(L4,$L$3:$L$233,0)</f>
        <v>37</v>
      </c>
      <c r="N4" s="46" t="s">
        <v>15</v>
      </c>
    </row>
    <row r="5" spans="1:14">
      <c r="A5" s="33" t="str">
        <f>VLOOKUP(B5,[1]data!$A:$C,3,FALSE)</f>
        <v>221123270101</v>
      </c>
      <c r="B5" s="34" t="s">
        <v>457</v>
      </c>
      <c r="C5" s="34" t="str">
        <f>VLOOKUP(B5,[1]data!$A:$W,23,FALSE)</f>
        <v>环境工程</v>
      </c>
      <c r="D5" s="33">
        <v>18</v>
      </c>
      <c r="E5" s="33">
        <f>RANK(D5,$D$3:$D$233,0)</f>
        <v>34</v>
      </c>
      <c r="F5" s="33">
        <v>42.00857143</v>
      </c>
      <c r="G5" s="33">
        <f>RANK(F5,$F$3:$F$233,0)</f>
        <v>109</v>
      </c>
      <c r="H5" s="33">
        <v>0</v>
      </c>
      <c r="I5" s="33">
        <f>RANK(H5,$H$3:$H$233,0)</f>
        <v>50</v>
      </c>
      <c r="J5" s="33">
        <v>3.5</v>
      </c>
      <c r="K5" s="33">
        <f>RANK(J5,$J$3:$J$233,0)</f>
        <v>2</v>
      </c>
      <c r="L5" s="33">
        <f t="shared" si="0"/>
        <v>63.50857143</v>
      </c>
      <c r="M5" s="45">
        <f>RANK(L5,$L$3:$L$233,0)</f>
        <v>59</v>
      </c>
      <c r="N5" s="46" t="s">
        <v>15</v>
      </c>
    </row>
    <row r="6" spans="1:14">
      <c r="A6" s="33" t="str">
        <f>VLOOKUP(B6,[1]data!$A:$C,3,FALSE)</f>
        <v>211123270053</v>
      </c>
      <c r="B6" s="34" t="s">
        <v>458</v>
      </c>
      <c r="C6" s="34" t="str">
        <f>VLOOKUP(B6,[1]data!$A:$W,23,FALSE)</f>
        <v>环境科学与工程</v>
      </c>
      <c r="D6" s="33">
        <v>21.5</v>
      </c>
      <c r="E6" s="33">
        <f>RANK(D6,$D$3:$D$233,0)</f>
        <v>6</v>
      </c>
      <c r="F6" s="36">
        <v>54.7247933884297</v>
      </c>
      <c r="G6" s="33">
        <f>RANK(F6,$F$3:$F$233,0)</f>
        <v>1</v>
      </c>
      <c r="H6" s="33">
        <v>4.6</v>
      </c>
      <c r="I6" s="33">
        <f>RANK(H6,$H$3:$H$233,0)</f>
        <v>1</v>
      </c>
      <c r="J6" s="33">
        <v>3</v>
      </c>
      <c r="K6" s="33">
        <f>RANK(J6,$J$3:$J$233,0)</f>
        <v>4</v>
      </c>
      <c r="L6" s="33">
        <f t="shared" si="0"/>
        <v>83.8247933884297</v>
      </c>
      <c r="M6" s="45">
        <f>RANK(L6,$L$3:$L$233,0)</f>
        <v>2</v>
      </c>
      <c r="N6" s="46" t="s">
        <v>15</v>
      </c>
    </row>
    <row r="7" spans="1:14">
      <c r="A7" s="33" t="str">
        <f>VLOOKUP(B7,[1]data!$A:$C,3,FALSE)</f>
        <v>221123270135</v>
      </c>
      <c r="B7" s="34" t="s">
        <v>459</v>
      </c>
      <c r="C7" s="34" t="str">
        <f>VLOOKUP(B7,[1]data!$A:$W,23,FALSE)</f>
        <v>环境工程</v>
      </c>
      <c r="D7" s="33">
        <v>22</v>
      </c>
      <c r="E7" s="33">
        <f>RANK(D7,$D$3:$D$233,0)</f>
        <v>2</v>
      </c>
      <c r="F7" s="33">
        <v>47.83823529</v>
      </c>
      <c r="G7" s="33">
        <f>RANK(F7,$F$3:$F$233,0)</f>
        <v>23</v>
      </c>
      <c r="H7" s="33">
        <v>0</v>
      </c>
      <c r="I7" s="33">
        <f>RANK(H7,$H$3:$H$233,0)</f>
        <v>50</v>
      </c>
      <c r="J7" s="33">
        <v>3</v>
      </c>
      <c r="K7" s="33">
        <f>RANK(J7,$J$3:$J$233,0)</f>
        <v>4</v>
      </c>
      <c r="L7" s="33">
        <f t="shared" si="0"/>
        <v>72.83823529</v>
      </c>
      <c r="M7" s="45">
        <f>RANK(L7,$L$3:$L$233,0)</f>
        <v>7</v>
      </c>
      <c r="N7" s="46" t="s">
        <v>15</v>
      </c>
    </row>
    <row r="8" spans="1:14">
      <c r="A8" s="33" t="str">
        <f>VLOOKUP(B8,[1]data!$A:$C,3,FALSE)</f>
        <v>221123270147</v>
      </c>
      <c r="B8" s="34" t="s">
        <v>460</v>
      </c>
      <c r="C8" s="34" t="str">
        <f>VLOOKUP(B8,[1]data!$A:$W,23,FALSE)</f>
        <v>资源与环境</v>
      </c>
      <c r="D8" s="33">
        <v>18</v>
      </c>
      <c r="E8" s="33">
        <f>RANK(D8,$D$3:$D$233,0)</f>
        <v>34</v>
      </c>
      <c r="F8" s="33">
        <v>50.91633663</v>
      </c>
      <c r="G8" s="33">
        <f>RANK(F8,$F$3:$F$233,0)</f>
        <v>9</v>
      </c>
      <c r="H8" s="33">
        <v>0.1</v>
      </c>
      <c r="I8" s="33">
        <f>RANK(H8,$H$3:$H$233,0)</f>
        <v>38</v>
      </c>
      <c r="J8" s="33">
        <v>3</v>
      </c>
      <c r="K8" s="33">
        <f>RANK(J8,$J$3:$J$233,0)</f>
        <v>4</v>
      </c>
      <c r="L8" s="33">
        <f t="shared" si="0"/>
        <v>72.01633663</v>
      </c>
      <c r="M8" s="45">
        <f>RANK(L8,$L$3:$L$233,0)</f>
        <v>9</v>
      </c>
      <c r="N8" s="46" t="s">
        <v>15</v>
      </c>
    </row>
    <row r="9" spans="1:14">
      <c r="A9" s="33" t="str">
        <f>VLOOKUP(B9,[1]data!$A:$C,3,FALSE)</f>
        <v>211123270083</v>
      </c>
      <c r="B9" s="34" t="s">
        <v>461</v>
      </c>
      <c r="C9" s="34" t="str">
        <f>VLOOKUP(B9,[1]data!$A:$W,23,FALSE)</f>
        <v>环境科学与工程</v>
      </c>
      <c r="D9" s="33">
        <v>21</v>
      </c>
      <c r="E9" s="33">
        <f>RANK(D9,$D$3:$D$233,0)</f>
        <v>7</v>
      </c>
      <c r="F9" s="33">
        <v>37.11808511</v>
      </c>
      <c r="G9" s="33">
        <f>RANK(F9,$F$3:$F$233,0)</f>
        <v>196</v>
      </c>
      <c r="H9" s="33">
        <v>0</v>
      </c>
      <c r="I9" s="33">
        <f>RANK(H9,$H$3:$H$233,0)</f>
        <v>50</v>
      </c>
      <c r="J9" s="33">
        <v>3</v>
      </c>
      <c r="K9" s="33">
        <f>RANK(J9,$J$3:$J$233,0)</f>
        <v>4</v>
      </c>
      <c r="L9" s="33">
        <f t="shared" si="0"/>
        <v>61.11808511</v>
      </c>
      <c r="M9" s="45">
        <f>RANK(L9,$L$3:$L$233,0)</f>
        <v>87</v>
      </c>
      <c r="N9" s="47" t="s">
        <v>148</v>
      </c>
    </row>
    <row r="10" spans="1:14">
      <c r="A10" s="33" t="str">
        <f>VLOOKUP(B10,[1]data!$A:$C,3,FALSE)</f>
        <v>211123270029</v>
      </c>
      <c r="B10" s="34" t="s">
        <v>462</v>
      </c>
      <c r="C10" s="34" t="str">
        <f>VLOOKUP(B10,[1]data!$A:$W,23,FALSE)</f>
        <v>环境科学与工程</v>
      </c>
      <c r="D10" s="33">
        <v>16.5</v>
      </c>
      <c r="E10" s="33">
        <f>RANK(D10,$D$3:$D$233,0)</f>
        <v>78</v>
      </c>
      <c r="F10" s="33">
        <v>43.5140625</v>
      </c>
      <c r="G10" s="33">
        <f>RANK(F10,$F$3:$F$233,0)</f>
        <v>84</v>
      </c>
      <c r="H10" s="33">
        <v>0</v>
      </c>
      <c r="I10" s="33">
        <f>RANK(H10,$H$3:$H$233,0)</f>
        <v>50</v>
      </c>
      <c r="J10" s="33">
        <v>2.85</v>
      </c>
      <c r="K10" s="33">
        <f>RANK(J10,$J$3:$J$233,0)</f>
        <v>8</v>
      </c>
      <c r="L10" s="33">
        <f t="shared" si="0"/>
        <v>62.8640625</v>
      </c>
      <c r="M10" s="45">
        <f>RANK(L10,$L$3:$L$233,0)</f>
        <v>67</v>
      </c>
      <c r="N10" s="46" t="s">
        <v>15</v>
      </c>
    </row>
    <row r="11" spans="1:14">
      <c r="A11" s="33" t="str">
        <f>VLOOKUP(B11,[1]data!$A:$C,3,FALSE)</f>
        <v>221123270192</v>
      </c>
      <c r="B11" s="34" t="s">
        <v>463</v>
      </c>
      <c r="C11" s="34" t="str">
        <f>VLOOKUP(B11,[1]data!$A:$W,23,FALSE)</f>
        <v>环境工程</v>
      </c>
      <c r="D11" s="35">
        <v>22</v>
      </c>
      <c r="E11" s="33">
        <f>RANK(D11,$D$3:$D$233,0)</f>
        <v>2</v>
      </c>
      <c r="F11" s="35">
        <v>47.01666667</v>
      </c>
      <c r="G11" s="33">
        <f>RANK(F11,$F$3:$F$233,0)</f>
        <v>32</v>
      </c>
      <c r="H11" s="35">
        <v>4.5</v>
      </c>
      <c r="I11" s="33">
        <f>RANK(H11,$H$3:$H$233,0)</f>
        <v>2</v>
      </c>
      <c r="J11" s="35">
        <v>2.5</v>
      </c>
      <c r="K11" s="33">
        <f>RANK(J11,$J$3:$J$233,0)</f>
        <v>9</v>
      </c>
      <c r="L11" s="33">
        <f t="shared" si="0"/>
        <v>76.01666667</v>
      </c>
      <c r="M11" s="45">
        <f>RANK(L11,$L$3:$L$233,0)</f>
        <v>3</v>
      </c>
      <c r="N11" s="46" t="s">
        <v>15</v>
      </c>
    </row>
    <row r="12" spans="1:14">
      <c r="A12" s="33" t="str">
        <f>VLOOKUP(B12,[1]data!$A:$C,3,FALSE)</f>
        <v>221123270208</v>
      </c>
      <c r="B12" s="34" t="s">
        <v>464</v>
      </c>
      <c r="C12" s="34" t="str">
        <f>VLOOKUP(B12,[1]data!$A:$W,23,FALSE)</f>
        <v>资源与环境</v>
      </c>
      <c r="D12" s="33">
        <v>18</v>
      </c>
      <c r="E12" s="33">
        <f>RANK(D12,$D$3:$D$233,0)</f>
        <v>34</v>
      </c>
      <c r="F12" s="33">
        <v>49.54814815</v>
      </c>
      <c r="G12" s="33">
        <f>RANK(F12,$F$3:$F$233,0)</f>
        <v>16</v>
      </c>
      <c r="H12" s="33">
        <v>0.1</v>
      </c>
      <c r="I12" s="33">
        <f>RANK(H12,$H$3:$H$233,0)</f>
        <v>38</v>
      </c>
      <c r="J12" s="33">
        <v>2.5</v>
      </c>
      <c r="K12" s="33">
        <f>RANK(J12,$J$3:$J$233,0)</f>
        <v>9</v>
      </c>
      <c r="L12" s="33">
        <f t="shared" si="0"/>
        <v>70.14814815</v>
      </c>
      <c r="M12" s="45">
        <f>RANK(L12,$L$3:$L$233,0)</f>
        <v>13</v>
      </c>
      <c r="N12" s="46" t="s">
        <v>15</v>
      </c>
    </row>
    <row r="13" spans="1:14">
      <c r="A13" s="33" t="str">
        <f>VLOOKUP(B13,[1]data!$A:$C,3,FALSE)</f>
        <v>221123270108</v>
      </c>
      <c r="B13" s="34" t="s">
        <v>465</v>
      </c>
      <c r="C13" s="34" t="str">
        <f>VLOOKUP(B13,[1]data!$A:$W,23,FALSE)</f>
        <v>环境工程</v>
      </c>
      <c r="D13" s="33">
        <v>15</v>
      </c>
      <c r="E13" s="33">
        <f>RANK(D13,$D$3:$D$233,0)</f>
        <v>121</v>
      </c>
      <c r="F13" s="33">
        <v>51.97407407</v>
      </c>
      <c r="G13" s="33">
        <f>RANK(F13,$F$3:$F$233,0)</f>
        <v>4</v>
      </c>
      <c r="H13" s="33">
        <v>0</v>
      </c>
      <c r="I13" s="33">
        <f>RANK(H13,$H$3:$H$233,0)</f>
        <v>50</v>
      </c>
      <c r="J13" s="33">
        <v>2.5</v>
      </c>
      <c r="K13" s="33">
        <f>RANK(J13,$J$3:$J$233,0)</f>
        <v>9</v>
      </c>
      <c r="L13" s="33">
        <f t="shared" si="0"/>
        <v>69.47407407</v>
      </c>
      <c r="M13" s="45">
        <f>RANK(L13,$L$3:$L$233,0)</f>
        <v>17</v>
      </c>
      <c r="N13" s="46" t="s">
        <v>15</v>
      </c>
    </row>
    <row r="14" spans="1:14">
      <c r="A14" s="33" t="str">
        <f>VLOOKUP(B14,[1]data!$A:$C,3,FALSE)</f>
        <v>211123270057</v>
      </c>
      <c r="B14" s="34" t="s">
        <v>466</v>
      </c>
      <c r="C14" s="34" t="str">
        <f>VLOOKUP(B14,[1]data!$A:$W,23,FALSE)</f>
        <v>环境科学与工程</v>
      </c>
      <c r="D14" s="33">
        <v>21</v>
      </c>
      <c r="E14" s="33">
        <f>RANK(D14,$D$3:$D$233,0)</f>
        <v>7</v>
      </c>
      <c r="F14" s="33">
        <v>45.71404959</v>
      </c>
      <c r="G14" s="33">
        <f>RANK(F14,$F$3:$F$233,0)</f>
        <v>48</v>
      </c>
      <c r="H14" s="33">
        <v>0</v>
      </c>
      <c r="I14" s="33">
        <f>RANK(H14,$H$3:$H$233,0)</f>
        <v>50</v>
      </c>
      <c r="J14" s="33">
        <v>2.5</v>
      </c>
      <c r="K14" s="33">
        <f>RANK(J14,$J$3:$J$233,0)</f>
        <v>9</v>
      </c>
      <c r="L14" s="33">
        <f t="shared" si="0"/>
        <v>69.21404959</v>
      </c>
      <c r="M14" s="45">
        <f>RANK(L14,$L$3:$L$233,0)</f>
        <v>19</v>
      </c>
      <c r="N14" s="46" t="s">
        <v>15</v>
      </c>
    </row>
    <row r="15" spans="1:14">
      <c r="A15" s="33" t="str">
        <f>VLOOKUP(B15,[1]data!$A:$C,3,FALSE)</f>
        <v>221123270114</v>
      </c>
      <c r="B15" s="34" t="s">
        <v>467</v>
      </c>
      <c r="C15" s="34" t="str">
        <f>VLOOKUP(B15,[1]data!$A:$W,23,FALSE)</f>
        <v>资源与环境</v>
      </c>
      <c r="D15" s="33">
        <v>17</v>
      </c>
      <c r="E15" s="33">
        <f>RANK(D15,$D$3:$D$233,0)</f>
        <v>60</v>
      </c>
      <c r="F15" s="33">
        <v>49.66111111</v>
      </c>
      <c r="G15" s="33">
        <f>RANK(F15,$F$3:$F$233,0)</f>
        <v>15</v>
      </c>
      <c r="H15" s="33">
        <v>0</v>
      </c>
      <c r="I15" s="33">
        <f>RANK(H15,$H$3:$H$233,0)</f>
        <v>50</v>
      </c>
      <c r="J15" s="33">
        <v>2.5</v>
      </c>
      <c r="K15" s="33">
        <f>RANK(J15,$J$3:$J$233,0)</f>
        <v>9</v>
      </c>
      <c r="L15" s="33">
        <f t="shared" si="0"/>
        <v>69.16111111</v>
      </c>
      <c r="M15" s="45">
        <f>RANK(L15,$L$3:$L$233,0)</f>
        <v>20</v>
      </c>
      <c r="N15" s="46" t="s">
        <v>15</v>
      </c>
    </row>
    <row r="16" spans="1:14">
      <c r="A16" s="33" t="str">
        <f>VLOOKUP(B16,[1]data!$A:$C,3,FALSE)</f>
        <v>211123270024</v>
      </c>
      <c r="B16" s="34" t="s">
        <v>468</v>
      </c>
      <c r="C16" s="34" t="str">
        <f>VLOOKUP(B16,[1]data!$A:$W,23,FALSE)</f>
        <v>环境科学与工程</v>
      </c>
      <c r="D16" s="33">
        <v>16</v>
      </c>
      <c r="E16" s="33">
        <f>RANK(D16,$D$3:$D$233,0)</f>
        <v>85</v>
      </c>
      <c r="F16" s="33">
        <v>48.46666667</v>
      </c>
      <c r="G16" s="33">
        <f>RANK(F16,$F$3:$F$233,0)</f>
        <v>18</v>
      </c>
      <c r="H16" s="33">
        <v>1.1</v>
      </c>
      <c r="I16" s="33">
        <f>RANK(H16,$H$3:$H$233,0)</f>
        <v>14</v>
      </c>
      <c r="J16" s="33">
        <v>2.5</v>
      </c>
      <c r="K16" s="33">
        <f>RANK(J16,$J$3:$J$233,0)</f>
        <v>9</v>
      </c>
      <c r="L16" s="33">
        <f t="shared" si="0"/>
        <v>68.06666667</v>
      </c>
      <c r="M16" s="45">
        <f>RANK(L16,$L$3:$L$233,0)</f>
        <v>26</v>
      </c>
      <c r="N16" s="46" t="s">
        <v>15</v>
      </c>
    </row>
    <row r="17" spans="1:14">
      <c r="A17" s="33" t="str">
        <f>VLOOKUP(B17,[1]data!$A:$C,3,FALSE)</f>
        <v>211123270040</v>
      </c>
      <c r="B17" s="34" t="s">
        <v>469</v>
      </c>
      <c r="C17" s="34" t="str">
        <f>VLOOKUP(B17,[1]data!$A:$W,23,FALSE)</f>
        <v>环境科学与工程</v>
      </c>
      <c r="D17" s="37">
        <v>18</v>
      </c>
      <c r="E17" s="33">
        <f>RANK(D17,$D$3:$D$233,0)</f>
        <v>34</v>
      </c>
      <c r="F17" s="38">
        <v>43.13333333</v>
      </c>
      <c r="G17" s="33">
        <f>RANK(F17,$F$3:$F$233,0)</f>
        <v>93</v>
      </c>
      <c r="H17" s="38">
        <v>0</v>
      </c>
      <c r="I17" s="33">
        <f>RANK(H17,$H$3:$H$233,0)</f>
        <v>50</v>
      </c>
      <c r="J17" s="38">
        <v>2.5</v>
      </c>
      <c r="K17" s="33">
        <f>RANK(J17,$J$3:$J$233,0)</f>
        <v>9</v>
      </c>
      <c r="L17" s="33">
        <f t="shared" si="0"/>
        <v>63.63333333</v>
      </c>
      <c r="M17" s="45">
        <f>RANK(L17,$L$3:$L$233,0)</f>
        <v>57</v>
      </c>
      <c r="N17" s="46" t="s">
        <v>15</v>
      </c>
    </row>
    <row r="18" spans="1:14">
      <c r="A18" s="33" t="str">
        <f>VLOOKUP(B18,[1]data!$A:$C,3,FALSE)</f>
        <v>221123270112</v>
      </c>
      <c r="B18" s="34" t="s">
        <v>470</v>
      </c>
      <c r="C18" s="34" t="str">
        <f>VLOOKUP(B18,[1]data!$A:$W,23,FALSE)</f>
        <v>环境工程</v>
      </c>
      <c r="D18" s="33">
        <v>21</v>
      </c>
      <c r="E18" s="33">
        <f>RANK(D18,$D$3:$D$233,0)</f>
        <v>7</v>
      </c>
      <c r="F18" s="33">
        <v>37.47809524</v>
      </c>
      <c r="G18" s="33">
        <f>RANK(F18,$F$3:$F$233,0)</f>
        <v>189</v>
      </c>
      <c r="H18" s="33">
        <v>0</v>
      </c>
      <c r="I18" s="33">
        <f>RANK(H18,$H$3:$H$233,0)</f>
        <v>50</v>
      </c>
      <c r="J18" s="33">
        <v>2.5</v>
      </c>
      <c r="K18" s="33">
        <f>RANK(J18,$J$3:$J$233,0)</f>
        <v>9</v>
      </c>
      <c r="L18" s="33">
        <f t="shared" si="0"/>
        <v>60.97809524</v>
      </c>
      <c r="M18" s="45">
        <f>RANK(L18,$L$3:$L$233,0)</f>
        <v>89</v>
      </c>
      <c r="N18" s="47" t="s">
        <v>148</v>
      </c>
    </row>
    <row r="19" spans="1:14">
      <c r="A19" s="33" t="str">
        <f>VLOOKUP(B19,[1]data!$A:$C,3,FALSE)</f>
        <v>221123270123</v>
      </c>
      <c r="B19" s="34" t="s">
        <v>471</v>
      </c>
      <c r="C19" s="34" t="str">
        <f>VLOOKUP(B19,[1]data!$A:$W,23,FALSE)</f>
        <v>资源与环境</v>
      </c>
      <c r="D19" s="33">
        <v>15</v>
      </c>
      <c r="E19" s="33">
        <f>RANK(D19,$D$3:$D$233,0)</f>
        <v>121</v>
      </c>
      <c r="F19" s="33">
        <v>38.56428571</v>
      </c>
      <c r="G19" s="33">
        <f>RANK(F19,$F$3:$F$233,0)</f>
        <v>168</v>
      </c>
      <c r="H19" s="33">
        <v>1</v>
      </c>
      <c r="I19" s="33">
        <f>RANK(H19,$H$3:$H$233,0)</f>
        <v>16</v>
      </c>
      <c r="J19" s="33">
        <v>2.5</v>
      </c>
      <c r="K19" s="33">
        <f>RANK(J19,$J$3:$J$233,0)</f>
        <v>9</v>
      </c>
      <c r="L19" s="33">
        <f t="shared" si="0"/>
        <v>57.06428571</v>
      </c>
      <c r="M19" s="45">
        <f>RANK(L19,$L$3:$L$233,0)</f>
        <v>134</v>
      </c>
      <c r="N19" s="47" t="s">
        <v>148</v>
      </c>
    </row>
    <row r="20" spans="1:14">
      <c r="A20" s="33" t="str">
        <f>VLOOKUP(B20,[1]data!$A:$C,3,FALSE)</f>
        <v>211123270066</v>
      </c>
      <c r="B20" s="39" t="s">
        <v>472</v>
      </c>
      <c r="C20" s="34" t="str">
        <f>VLOOKUP(B20,[1]data!$A:$W,23,FALSE)</f>
        <v>环境科学与工程</v>
      </c>
      <c r="D20" s="33">
        <v>16.5</v>
      </c>
      <c r="E20" s="33">
        <f>RANK(D20,$D$3:$D$233,0)</f>
        <v>78</v>
      </c>
      <c r="F20" s="33">
        <v>37.9777777777778</v>
      </c>
      <c r="G20" s="33">
        <f>RANK(F20,$F$3:$F$233,0)</f>
        <v>178</v>
      </c>
      <c r="H20" s="33">
        <v>0</v>
      </c>
      <c r="I20" s="33">
        <f>RANK(H20,$H$3:$H$233,0)</f>
        <v>50</v>
      </c>
      <c r="J20" s="33">
        <v>2.5</v>
      </c>
      <c r="K20" s="33">
        <f>RANK(J20,$J$3:$J$233,0)</f>
        <v>9</v>
      </c>
      <c r="L20" s="33">
        <f t="shared" si="0"/>
        <v>56.9777777777778</v>
      </c>
      <c r="M20" s="45">
        <f>RANK(L20,$L$3:$L$233,0)</f>
        <v>139</v>
      </c>
      <c r="N20" s="47" t="s">
        <v>148</v>
      </c>
    </row>
    <row r="21" spans="1:14">
      <c r="A21" s="33" t="str">
        <f>VLOOKUP(B21,[1]data!$A:$C,3,FALSE)</f>
        <v>221123270178</v>
      </c>
      <c r="B21" s="34" t="s">
        <v>473</v>
      </c>
      <c r="C21" s="34" t="str">
        <f>VLOOKUP(B21,[1]data!$A:$W,23,FALSE)</f>
        <v>资源与环境</v>
      </c>
      <c r="D21" s="35">
        <v>15</v>
      </c>
      <c r="E21" s="33">
        <f>RANK(D21,$D$3:$D$233,0)</f>
        <v>121</v>
      </c>
      <c r="F21" s="35">
        <v>46.8</v>
      </c>
      <c r="G21" s="33">
        <f>RANK(F21,$F$3:$F$233,0)</f>
        <v>34</v>
      </c>
      <c r="H21" s="35">
        <v>3</v>
      </c>
      <c r="I21" s="33">
        <f>RANK(H21,$H$3:$H$233,0)</f>
        <v>4</v>
      </c>
      <c r="J21" s="35">
        <v>2.475</v>
      </c>
      <c r="K21" s="33">
        <f>RANK(J21,$J$3:$J$233,0)</f>
        <v>19</v>
      </c>
      <c r="L21" s="33">
        <f t="shared" si="0"/>
        <v>67.275</v>
      </c>
      <c r="M21" s="45">
        <f>RANK(L21,$L$3:$L$233,0)</f>
        <v>31</v>
      </c>
      <c r="N21" s="46" t="s">
        <v>15</v>
      </c>
    </row>
    <row r="22" spans="1:14">
      <c r="A22" s="33" t="str">
        <f>VLOOKUP(B22,[1]data!$A:$C,3,FALSE)</f>
        <v>211123270003</v>
      </c>
      <c r="B22" s="34" t="s">
        <v>474</v>
      </c>
      <c r="C22" s="34" t="str">
        <f>VLOOKUP(B22,[1]data!$A:$W,23,FALSE)</f>
        <v>环境科学与工程</v>
      </c>
      <c r="D22" s="33">
        <v>21</v>
      </c>
      <c r="E22" s="33">
        <f>RANK(D22,$D$3:$D$233,0)</f>
        <v>7</v>
      </c>
      <c r="F22" s="33">
        <v>51.6731405</v>
      </c>
      <c r="G22" s="33">
        <f>RANK(F22,$F$3:$F$233,0)</f>
        <v>5</v>
      </c>
      <c r="H22" s="33">
        <v>0</v>
      </c>
      <c r="I22" s="33">
        <f>RANK(H22,$H$3:$H$233,0)</f>
        <v>50</v>
      </c>
      <c r="J22" s="33">
        <v>2.45</v>
      </c>
      <c r="K22" s="33">
        <f>RANK(J22,$J$3:$J$233,0)</f>
        <v>20</v>
      </c>
      <c r="L22" s="33">
        <f t="shared" si="0"/>
        <v>75.1231405</v>
      </c>
      <c r="M22" s="45">
        <f>RANK(L22,$L$3:$L$233,0)</f>
        <v>4</v>
      </c>
      <c r="N22" s="46" t="s">
        <v>15</v>
      </c>
    </row>
    <row r="23" spans="1:14">
      <c r="A23" s="33" t="str">
        <f>VLOOKUP(B23,[1]data!$A:$C,3,FALSE)</f>
        <v>221123270162</v>
      </c>
      <c r="B23" s="34" t="s">
        <v>475</v>
      </c>
      <c r="C23" s="34" t="str">
        <f>VLOOKUP(B23,[1]data!$A:$W,23,FALSE)</f>
        <v>环境工程</v>
      </c>
      <c r="D23" s="35">
        <v>17</v>
      </c>
      <c r="E23" s="33">
        <f>RANK(D23,$D$3:$D$233,0)</f>
        <v>60</v>
      </c>
      <c r="F23" s="35">
        <v>46.762</v>
      </c>
      <c r="G23" s="33">
        <f>RANK(F23,$F$3:$F$233,0)</f>
        <v>35</v>
      </c>
      <c r="H23" s="35">
        <v>2</v>
      </c>
      <c r="I23" s="33">
        <f>RANK(H23,$H$3:$H$233,0)</f>
        <v>9</v>
      </c>
      <c r="J23" s="35">
        <v>2.325</v>
      </c>
      <c r="K23" s="33">
        <f>RANK(J23,$J$3:$J$233,0)</f>
        <v>21</v>
      </c>
      <c r="L23" s="33">
        <f t="shared" si="0"/>
        <v>68.087</v>
      </c>
      <c r="M23" s="45">
        <f>RANK(L23,$L$3:$L$233,0)</f>
        <v>25</v>
      </c>
      <c r="N23" s="46" t="s">
        <v>15</v>
      </c>
    </row>
    <row r="24" spans="1:14">
      <c r="A24" s="33" t="str">
        <f>VLOOKUP(B24,[1]data!$A:$C,3,FALSE)</f>
        <v>211123270017</v>
      </c>
      <c r="B24" s="34" t="s">
        <v>476</v>
      </c>
      <c r="C24" s="34" t="str">
        <f>VLOOKUP(B24,[1]data!$A:$W,23,FALSE)</f>
        <v>环境科学与工程</v>
      </c>
      <c r="D24" s="33">
        <v>19</v>
      </c>
      <c r="E24" s="33">
        <f>RANK(D24,$D$3:$D$233,0)</f>
        <v>23</v>
      </c>
      <c r="F24" s="33">
        <v>50.37777778</v>
      </c>
      <c r="G24" s="33">
        <f>RANK(F24,$F$3:$F$233,0)</f>
        <v>10</v>
      </c>
      <c r="H24" s="33">
        <v>0.5</v>
      </c>
      <c r="I24" s="33">
        <f>RANK(H24,$H$3:$H$233,0)</f>
        <v>21</v>
      </c>
      <c r="J24" s="33">
        <v>2.25</v>
      </c>
      <c r="K24" s="33">
        <f>RANK(J24,$J$3:$J$233,0)</f>
        <v>22</v>
      </c>
      <c r="L24" s="33">
        <f t="shared" si="0"/>
        <v>72.12777778</v>
      </c>
      <c r="M24" s="45">
        <f>RANK(L24,$L$3:$L$233,0)</f>
        <v>8</v>
      </c>
      <c r="N24" s="46" t="s">
        <v>15</v>
      </c>
    </row>
    <row r="25" spans="1:14">
      <c r="A25" s="33" t="str">
        <f>VLOOKUP(B25,[1]data!$A:$C,3,FALSE)</f>
        <v>221123270160</v>
      </c>
      <c r="B25" s="34" t="s">
        <v>477</v>
      </c>
      <c r="C25" s="34" t="str">
        <f>VLOOKUP(B25,[1]data!$A:$W,23,FALSE)</f>
        <v>资源与环境</v>
      </c>
      <c r="D25" s="35">
        <v>16</v>
      </c>
      <c r="E25" s="33">
        <f>RANK(D25,$D$3:$D$233,0)</f>
        <v>85</v>
      </c>
      <c r="F25" s="35">
        <v>47.45185185</v>
      </c>
      <c r="G25" s="33">
        <f>RANK(F25,$F$3:$F$233,0)</f>
        <v>27</v>
      </c>
      <c r="H25" s="35">
        <v>0</v>
      </c>
      <c r="I25" s="33">
        <f>RANK(H25,$H$3:$H$233,0)</f>
        <v>50</v>
      </c>
      <c r="J25" s="35">
        <v>2.15</v>
      </c>
      <c r="K25" s="33">
        <f>RANK(J25,$J$3:$J$233,0)</f>
        <v>23</v>
      </c>
      <c r="L25" s="33">
        <f t="shared" si="0"/>
        <v>65.60185185</v>
      </c>
      <c r="M25" s="45">
        <f>RANK(L25,$L$3:$L$233,0)</f>
        <v>40</v>
      </c>
      <c r="N25" s="46" t="s">
        <v>15</v>
      </c>
    </row>
    <row r="26" spans="1:14">
      <c r="A26" s="33" t="str">
        <f>VLOOKUP(B26,[1]data!$A:$C,3,FALSE)</f>
        <v>211123270081</v>
      </c>
      <c r="B26" s="34" t="s">
        <v>478</v>
      </c>
      <c r="C26" s="34" t="str">
        <f>VLOOKUP(B26,[1]data!$A:$W,23,FALSE)</f>
        <v>环境科学与工程</v>
      </c>
      <c r="D26" s="33">
        <v>18.5</v>
      </c>
      <c r="E26" s="33">
        <f>RANK(D26,$D$3:$D$233,0)</f>
        <v>31</v>
      </c>
      <c r="F26" s="33">
        <v>46.12272727</v>
      </c>
      <c r="G26" s="33">
        <f>RANK(F26,$F$3:$F$233,0)</f>
        <v>41</v>
      </c>
      <c r="H26" s="33">
        <v>0</v>
      </c>
      <c r="I26" s="33">
        <f>RANK(H26,$H$3:$H$233,0)</f>
        <v>50</v>
      </c>
      <c r="J26" s="33">
        <v>2.125</v>
      </c>
      <c r="K26" s="33">
        <f>RANK(J26,$J$3:$J$233,0)</f>
        <v>24</v>
      </c>
      <c r="L26" s="33">
        <f t="shared" si="0"/>
        <v>66.74772727</v>
      </c>
      <c r="M26" s="45">
        <f>RANK(L26,$L$3:$L$233,0)</f>
        <v>33</v>
      </c>
      <c r="N26" s="46" t="s">
        <v>15</v>
      </c>
    </row>
    <row r="27" spans="1:14">
      <c r="A27" s="33" t="str">
        <f>VLOOKUP(B27,[1]data!$A:$C,3,FALSE)</f>
        <v>211123270054</v>
      </c>
      <c r="B27" s="34" t="s">
        <v>479</v>
      </c>
      <c r="C27" s="34" t="str">
        <f>VLOOKUP(B27,[1]data!$A:$W,23,FALSE)</f>
        <v>环境科学与工程</v>
      </c>
      <c r="D27" s="33">
        <v>18</v>
      </c>
      <c r="E27" s="33">
        <f>RANK(D27,$D$3:$D$233,0)</f>
        <v>34</v>
      </c>
      <c r="F27" s="33">
        <v>45.4115702</v>
      </c>
      <c r="G27" s="33">
        <f>RANK(F27,$F$3:$F$233,0)</f>
        <v>51</v>
      </c>
      <c r="H27" s="33">
        <v>0.1</v>
      </c>
      <c r="I27" s="33">
        <f>RANK(H27,$H$3:$H$233,0)</f>
        <v>38</v>
      </c>
      <c r="J27" s="33">
        <v>2.05</v>
      </c>
      <c r="K27" s="33">
        <f>RANK(J27,$J$3:$J$233,0)</f>
        <v>25</v>
      </c>
      <c r="L27" s="33">
        <f t="shared" si="0"/>
        <v>65.5615702</v>
      </c>
      <c r="M27" s="45">
        <f>RANK(L27,$L$3:$L$233,0)</f>
        <v>42</v>
      </c>
      <c r="N27" s="46" t="s">
        <v>15</v>
      </c>
    </row>
    <row r="28" spans="1:14">
      <c r="A28" s="33" t="str">
        <f>VLOOKUP(B28,[1]data!$A:$C,3,FALSE)</f>
        <v>221123270180</v>
      </c>
      <c r="B28" s="34" t="s">
        <v>480</v>
      </c>
      <c r="C28" s="34" t="str">
        <f>VLOOKUP(B28,[1]data!$A:$W,23,FALSE)</f>
        <v>资源与环境</v>
      </c>
      <c r="D28" s="35">
        <v>20</v>
      </c>
      <c r="E28" s="33">
        <f>RANK(D28,$D$3:$D$233,0)</f>
        <v>16</v>
      </c>
      <c r="F28" s="35">
        <v>47.96904762</v>
      </c>
      <c r="G28" s="33">
        <f>RANK(F28,$F$3:$F$233,0)</f>
        <v>22</v>
      </c>
      <c r="H28" s="35">
        <v>0.5</v>
      </c>
      <c r="I28" s="33">
        <f>RANK(H28,$H$3:$H$233,0)</f>
        <v>21</v>
      </c>
      <c r="J28" s="35">
        <v>2</v>
      </c>
      <c r="K28" s="33">
        <f>RANK(J28,$J$3:$J$233,0)</f>
        <v>26</v>
      </c>
      <c r="L28" s="33">
        <f t="shared" si="0"/>
        <v>70.46904762</v>
      </c>
      <c r="M28" s="45">
        <f>RANK(L28,$L$3:$L$233,0)</f>
        <v>11</v>
      </c>
      <c r="N28" s="46" t="s">
        <v>15</v>
      </c>
    </row>
    <row r="29" spans="1:14">
      <c r="A29" s="33" t="str">
        <f>VLOOKUP(B29,[1]data!$A:$C,3,FALSE)</f>
        <v>221123270113</v>
      </c>
      <c r="B29" s="34" t="s">
        <v>481</v>
      </c>
      <c r="C29" s="34" t="str">
        <f>VLOOKUP(B29,[1]data!$A:$W,23,FALSE)</f>
        <v>环境工程</v>
      </c>
      <c r="D29" s="33">
        <v>21</v>
      </c>
      <c r="E29" s="33">
        <f>RANK(D29,$D$3:$D$233,0)</f>
        <v>7</v>
      </c>
      <c r="F29" s="33">
        <v>47.27608696</v>
      </c>
      <c r="G29" s="33">
        <f>RANK(F29,$F$3:$F$233,0)</f>
        <v>28</v>
      </c>
      <c r="H29" s="33">
        <v>0</v>
      </c>
      <c r="I29" s="33">
        <f>RANK(H29,$H$3:$H$233,0)</f>
        <v>50</v>
      </c>
      <c r="J29" s="33">
        <v>2</v>
      </c>
      <c r="K29" s="33">
        <f>RANK(J29,$J$3:$J$233,0)</f>
        <v>26</v>
      </c>
      <c r="L29" s="33">
        <f t="shared" si="0"/>
        <v>70.27608696</v>
      </c>
      <c r="M29" s="45">
        <f>RANK(L29,$L$3:$L$233,0)</f>
        <v>12</v>
      </c>
      <c r="N29" s="46" t="s">
        <v>15</v>
      </c>
    </row>
    <row r="30" spans="1:14">
      <c r="A30" s="33" t="str">
        <f>VLOOKUP(B30,[1]data!$A:$C,3,FALSE)</f>
        <v>221123270176</v>
      </c>
      <c r="B30" s="34" t="s">
        <v>482</v>
      </c>
      <c r="C30" s="34" t="str">
        <f>VLOOKUP(B30,[1]data!$A:$W,23,FALSE)</f>
        <v>环境工程</v>
      </c>
      <c r="D30" s="35">
        <v>22</v>
      </c>
      <c r="E30" s="33">
        <f>RANK(D30,$D$3:$D$233,0)</f>
        <v>2</v>
      </c>
      <c r="F30" s="35">
        <v>44.68148148</v>
      </c>
      <c r="G30" s="33">
        <f>RANK(F30,$F$3:$F$233,0)</f>
        <v>65</v>
      </c>
      <c r="H30" s="35">
        <v>1.1</v>
      </c>
      <c r="I30" s="33">
        <f>RANK(H30,$H$3:$H$233,0)</f>
        <v>14</v>
      </c>
      <c r="J30" s="35">
        <v>2</v>
      </c>
      <c r="K30" s="33">
        <f>RANK(J30,$J$3:$J$233,0)</f>
        <v>26</v>
      </c>
      <c r="L30" s="33">
        <f t="shared" si="0"/>
        <v>69.78148148</v>
      </c>
      <c r="M30" s="45">
        <f>RANK(L30,$L$3:$L$233,0)</f>
        <v>14</v>
      </c>
      <c r="N30" s="46" t="s">
        <v>15</v>
      </c>
    </row>
    <row r="31" spans="1:14">
      <c r="A31" s="33" t="str">
        <f>VLOOKUP(B31,[1]data!$A:$C,3,FALSE)</f>
        <v>221123270156</v>
      </c>
      <c r="B31" s="34" t="s">
        <v>483</v>
      </c>
      <c r="C31" s="34" t="str">
        <f>VLOOKUP(B31,[1]data!$A:$W,23,FALSE)</f>
        <v>环境工程</v>
      </c>
      <c r="D31" s="33">
        <v>18</v>
      </c>
      <c r="E31" s="33">
        <f>RANK(D31,$D$3:$D$233,0)</f>
        <v>34</v>
      </c>
      <c r="F31" s="33">
        <v>49.33333333</v>
      </c>
      <c r="G31" s="33">
        <f>RANK(F31,$F$3:$F$233,0)</f>
        <v>17</v>
      </c>
      <c r="H31" s="33">
        <v>0</v>
      </c>
      <c r="I31" s="33">
        <f>RANK(H31,$H$3:$H$233,0)</f>
        <v>50</v>
      </c>
      <c r="J31" s="33">
        <v>2</v>
      </c>
      <c r="K31" s="33">
        <f>RANK(J31,$J$3:$J$233,0)</f>
        <v>26</v>
      </c>
      <c r="L31" s="33">
        <f t="shared" si="0"/>
        <v>69.33333333</v>
      </c>
      <c r="M31" s="45">
        <f>RANK(L31,$L$3:$L$233,0)</f>
        <v>18</v>
      </c>
      <c r="N31" s="46" t="s">
        <v>15</v>
      </c>
    </row>
    <row r="32" spans="1:14">
      <c r="A32" s="33" t="str">
        <f>VLOOKUP(B32,[1]data!$A:$C,3,FALSE)</f>
        <v>211123270084</v>
      </c>
      <c r="B32" s="34" t="s">
        <v>484</v>
      </c>
      <c r="C32" s="34" t="str">
        <f>VLOOKUP(B32,[1]data!$A:$W,23,FALSE)</f>
        <v>环境科学与工程</v>
      </c>
      <c r="D32" s="33">
        <v>19.5</v>
      </c>
      <c r="E32" s="33">
        <f>RANK(D32,$D$3:$D$233,0)</f>
        <v>21</v>
      </c>
      <c r="F32" s="33">
        <v>45.22107438</v>
      </c>
      <c r="G32" s="33">
        <f>RANK(F32,$F$3:$F$233,0)</f>
        <v>53</v>
      </c>
      <c r="H32" s="33">
        <v>2.3</v>
      </c>
      <c r="I32" s="33">
        <f>RANK(H32,$H$3:$H$233,0)</f>
        <v>8</v>
      </c>
      <c r="J32" s="33">
        <v>2</v>
      </c>
      <c r="K32" s="33">
        <f>RANK(J32,$J$3:$J$233,0)</f>
        <v>26</v>
      </c>
      <c r="L32" s="33">
        <f t="shared" si="0"/>
        <v>69.02107438</v>
      </c>
      <c r="M32" s="45">
        <f>RANK(L32,$L$3:$L$233,0)</f>
        <v>21</v>
      </c>
      <c r="N32" s="46" t="s">
        <v>15</v>
      </c>
    </row>
    <row r="33" spans="1:14">
      <c r="A33" s="33" t="str">
        <f>VLOOKUP(B33,[1]data!$A:$C,3,FALSE)</f>
        <v>211123270075</v>
      </c>
      <c r="B33" s="34" t="s">
        <v>485</v>
      </c>
      <c r="C33" s="34" t="str">
        <f>VLOOKUP(B33,[1]data!$A:$W,23,FALSE)</f>
        <v>环境科学与工程</v>
      </c>
      <c r="D33" s="33">
        <v>18</v>
      </c>
      <c r="E33" s="33">
        <f>RANK(D33,$D$3:$D$233,0)</f>
        <v>34</v>
      </c>
      <c r="F33" s="33">
        <v>48.30645161</v>
      </c>
      <c r="G33" s="33">
        <f>RANK(F33,$F$3:$F$233,0)</f>
        <v>19</v>
      </c>
      <c r="H33" s="33">
        <v>0.5</v>
      </c>
      <c r="I33" s="33">
        <f>RANK(H33,$H$3:$H$233,0)</f>
        <v>21</v>
      </c>
      <c r="J33" s="33">
        <v>2</v>
      </c>
      <c r="K33" s="33">
        <f>RANK(J33,$J$3:$J$233,0)</f>
        <v>26</v>
      </c>
      <c r="L33" s="33">
        <f t="shared" si="0"/>
        <v>68.80645161</v>
      </c>
      <c r="M33" s="45">
        <f>RANK(L33,$L$3:$L$233,0)</f>
        <v>22</v>
      </c>
      <c r="N33" s="46" t="s">
        <v>15</v>
      </c>
    </row>
    <row r="34" spans="1:14">
      <c r="A34" s="33" t="str">
        <f>VLOOKUP(B34,[1]data!$A:$C,3,FALSE)</f>
        <v>221123270218</v>
      </c>
      <c r="B34" s="34" t="s">
        <v>486</v>
      </c>
      <c r="C34" s="34" t="str">
        <f>VLOOKUP(B34,[1]data!$A:$W,23,FALSE)</f>
        <v>资源与环境</v>
      </c>
      <c r="D34" s="33">
        <v>16</v>
      </c>
      <c r="E34" s="33">
        <f>RANK(D34,$D$3:$D$233,0)</f>
        <v>85</v>
      </c>
      <c r="F34" s="33">
        <v>50.11190476</v>
      </c>
      <c r="G34" s="33">
        <f>RANK(F34,$F$3:$F$233,0)</f>
        <v>12</v>
      </c>
      <c r="H34" s="33">
        <v>0.2</v>
      </c>
      <c r="I34" s="33">
        <f>RANK(H34,$H$3:$H$233,0)</f>
        <v>33</v>
      </c>
      <c r="J34" s="33">
        <v>2</v>
      </c>
      <c r="K34" s="33">
        <f>RANK(J34,$J$3:$J$233,0)</f>
        <v>26</v>
      </c>
      <c r="L34" s="33">
        <f t="shared" si="0"/>
        <v>68.31190476</v>
      </c>
      <c r="M34" s="45">
        <f>RANK(L34,$L$3:$L$233,0)</f>
        <v>23</v>
      </c>
      <c r="N34" s="46" t="s">
        <v>15</v>
      </c>
    </row>
    <row r="35" spans="1:14">
      <c r="A35" s="33" t="str">
        <f>VLOOKUP(B35,[1]data!$A:$C,3,FALSE)</f>
        <v>211123270046</v>
      </c>
      <c r="B35" s="34" t="s">
        <v>487</v>
      </c>
      <c r="C35" s="34" t="str">
        <f>VLOOKUP(B35,[1]data!$A:$W,23,FALSE)</f>
        <v>环境科学与工程</v>
      </c>
      <c r="D35" s="33">
        <v>17</v>
      </c>
      <c r="E35" s="33">
        <f>RANK(D35,$D$3:$D$233,0)</f>
        <v>60</v>
      </c>
      <c r="F35" s="33">
        <v>47.67066116</v>
      </c>
      <c r="G35" s="33">
        <f>RANK(F35,$F$3:$F$233,0)</f>
        <v>25</v>
      </c>
      <c r="H35" s="33">
        <v>1.5</v>
      </c>
      <c r="I35" s="33">
        <f>RANK(H35,$H$3:$H$233,0)</f>
        <v>12</v>
      </c>
      <c r="J35" s="33">
        <v>2</v>
      </c>
      <c r="K35" s="33">
        <f>RANK(J35,$J$3:$J$233,0)</f>
        <v>26</v>
      </c>
      <c r="L35" s="33">
        <f t="shared" si="0"/>
        <v>68.17066116</v>
      </c>
      <c r="M35" s="45">
        <f>RANK(L35,$L$3:$L$233,0)</f>
        <v>24</v>
      </c>
      <c r="N35" s="46" t="s">
        <v>15</v>
      </c>
    </row>
    <row r="36" spans="1:14">
      <c r="A36" s="33" t="str">
        <f>VLOOKUP(B36,[1]data!$A:$C,3,FALSE)</f>
        <v>211123270012</v>
      </c>
      <c r="B36" s="34" t="s">
        <v>488</v>
      </c>
      <c r="C36" s="34" t="str">
        <f>VLOOKUP(B36,[1]data!$A:$W,23,FALSE)</f>
        <v>环境科学与工程</v>
      </c>
      <c r="D36" s="33">
        <v>16</v>
      </c>
      <c r="E36" s="33">
        <f>RANK(D36,$D$3:$D$233,0)</f>
        <v>85</v>
      </c>
      <c r="F36" s="33">
        <v>49.95338983</v>
      </c>
      <c r="G36" s="33">
        <f>RANK(F36,$F$3:$F$233,0)</f>
        <v>14</v>
      </c>
      <c r="H36" s="33">
        <v>0</v>
      </c>
      <c r="I36" s="33">
        <f>RANK(H36,$H$3:$H$233,0)</f>
        <v>50</v>
      </c>
      <c r="J36" s="33">
        <v>2</v>
      </c>
      <c r="K36" s="33">
        <f>RANK(J36,$J$3:$J$233,0)</f>
        <v>26</v>
      </c>
      <c r="L36" s="33">
        <f t="shared" si="0"/>
        <v>67.95338983</v>
      </c>
      <c r="M36" s="45">
        <f>RANK(L36,$L$3:$L$233,0)</f>
        <v>27</v>
      </c>
      <c r="N36" s="46" t="s">
        <v>15</v>
      </c>
    </row>
    <row r="37" spans="1:14">
      <c r="A37" s="33" t="str">
        <f>VLOOKUP(B37,[1]data!$A:$C,3,FALSE)</f>
        <v>221123270187</v>
      </c>
      <c r="B37" s="34" t="s">
        <v>489</v>
      </c>
      <c r="C37" s="34" t="str">
        <f>VLOOKUP(B37,[1]data!$A:$W,23,FALSE)</f>
        <v>环境工程</v>
      </c>
      <c r="D37" s="35">
        <v>19</v>
      </c>
      <c r="E37" s="33">
        <f>RANK(D37,$D$3:$D$233,0)</f>
        <v>23</v>
      </c>
      <c r="F37" s="35">
        <v>46.32268908</v>
      </c>
      <c r="G37" s="33">
        <f>RANK(F37,$F$3:$F$233,0)</f>
        <v>38</v>
      </c>
      <c r="H37" s="35">
        <v>0.5</v>
      </c>
      <c r="I37" s="33">
        <f>RANK(H37,$H$3:$H$233,0)</f>
        <v>21</v>
      </c>
      <c r="J37" s="35">
        <v>2</v>
      </c>
      <c r="K37" s="33">
        <f>RANK(J37,$J$3:$J$233,0)</f>
        <v>26</v>
      </c>
      <c r="L37" s="33">
        <f t="shared" si="0"/>
        <v>67.82268908</v>
      </c>
      <c r="M37" s="45">
        <f>RANK(L37,$L$3:$L$233,0)</f>
        <v>28</v>
      </c>
      <c r="N37" s="46" t="s">
        <v>15</v>
      </c>
    </row>
    <row r="38" spans="1:14">
      <c r="A38" s="33" t="str">
        <f>VLOOKUP(B38,[1]data!$A:$C,3,FALSE)</f>
        <v>221123270226</v>
      </c>
      <c r="B38" s="34" t="s">
        <v>490</v>
      </c>
      <c r="C38" s="34" t="str">
        <f>VLOOKUP(B38,[1]data!$A:$W,23,FALSE)</f>
        <v>资源与环境</v>
      </c>
      <c r="D38" s="33">
        <v>18</v>
      </c>
      <c r="E38" s="33">
        <f>RANK(D38,$D$3:$D$233,0)</f>
        <v>34</v>
      </c>
      <c r="F38" s="33">
        <v>47.81964286</v>
      </c>
      <c r="G38" s="33">
        <f>RANK(F38,$F$3:$F$233,0)</f>
        <v>24</v>
      </c>
      <c r="H38" s="33">
        <v>0</v>
      </c>
      <c r="I38" s="33">
        <f>RANK(H38,$H$3:$H$233,0)</f>
        <v>50</v>
      </c>
      <c r="J38" s="33">
        <v>2</v>
      </c>
      <c r="K38" s="33">
        <f>RANK(J38,$J$3:$J$233,0)</f>
        <v>26</v>
      </c>
      <c r="L38" s="33">
        <f t="shared" si="0"/>
        <v>67.81964286</v>
      </c>
      <c r="M38" s="45">
        <f>RANK(L38,$L$3:$L$233,0)</f>
        <v>29</v>
      </c>
      <c r="N38" s="46" t="s">
        <v>15</v>
      </c>
    </row>
    <row r="39" spans="1:14">
      <c r="A39" s="33" t="str">
        <f>VLOOKUP(B39,[1]data!$A:$C,3,FALSE)</f>
        <v>221123270124</v>
      </c>
      <c r="B39" s="34" t="s">
        <v>491</v>
      </c>
      <c r="C39" s="34" t="str">
        <f>VLOOKUP(B39,[1]data!$A:$W,23,FALSE)</f>
        <v>环境工程</v>
      </c>
      <c r="D39" s="33">
        <v>21</v>
      </c>
      <c r="E39" s="33">
        <f>RANK(D39,$D$3:$D$233,0)</f>
        <v>7</v>
      </c>
      <c r="F39" s="33">
        <v>43.62459016</v>
      </c>
      <c r="G39" s="33">
        <f>RANK(F39,$F$3:$F$233,0)</f>
        <v>81</v>
      </c>
      <c r="H39" s="33">
        <v>1</v>
      </c>
      <c r="I39" s="33">
        <f>RANK(H39,$H$3:$H$233,0)</f>
        <v>16</v>
      </c>
      <c r="J39" s="33">
        <v>2</v>
      </c>
      <c r="K39" s="33">
        <f>RANK(J39,$J$3:$J$233,0)</f>
        <v>26</v>
      </c>
      <c r="L39" s="33">
        <f t="shared" si="0"/>
        <v>67.62459016</v>
      </c>
      <c r="M39" s="45">
        <f>RANK(L39,$L$3:$L$233,0)</f>
        <v>30</v>
      </c>
      <c r="N39" s="46" t="s">
        <v>15</v>
      </c>
    </row>
    <row r="40" spans="1:14">
      <c r="A40" s="33" t="str">
        <f>VLOOKUP(B40,[1]data!$A:$C,3,FALSE)</f>
        <v>221123270136</v>
      </c>
      <c r="B40" s="34" t="s">
        <v>492</v>
      </c>
      <c r="C40" s="34" t="str">
        <f>VLOOKUP(B40,[1]data!$A:$W,23,FALSE)</f>
        <v>环境工程</v>
      </c>
      <c r="D40" s="33">
        <v>19</v>
      </c>
      <c r="E40" s="33">
        <f>RANK(D40,$D$3:$D$233,0)</f>
        <v>23</v>
      </c>
      <c r="F40" s="33">
        <v>44.80238095</v>
      </c>
      <c r="G40" s="33">
        <f>RANK(F40,$F$3:$F$233,0)</f>
        <v>60</v>
      </c>
      <c r="H40" s="33">
        <v>0</v>
      </c>
      <c r="I40" s="33">
        <f>RANK(H40,$H$3:$H$233,0)</f>
        <v>50</v>
      </c>
      <c r="J40" s="33">
        <v>2</v>
      </c>
      <c r="K40" s="33">
        <f>RANK(J40,$J$3:$J$233,0)</f>
        <v>26</v>
      </c>
      <c r="L40" s="33">
        <f t="shared" si="0"/>
        <v>65.80238095</v>
      </c>
      <c r="M40" s="45">
        <f>RANK(L40,$L$3:$L$233,0)</f>
        <v>39</v>
      </c>
      <c r="N40" s="46" t="s">
        <v>15</v>
      </c>
    </row>
    <row r="41" spans="1:14">
      <c r="A41" s="33" t="str">
        <f>VLOOKUP(B41,[1]data!$A:$C,3,FALSE)</f>
        <v>221123270133</v>
      </c>
      <c r="B41" s="34" t="s">
        <v>493</v>
      </c>
      <c r="C41" s="34" t="str">
        <f>VLOOKUP(B41,[1]data!$A:$W,23,FALSE)</f>
        <v>资源与环境</v>
      </c>
      <c r="D41" s="33">
        <v>16.5</v>
      </c>
      <c r="E41" s="33">
        <f>RANK(D41,$D$3:$D$233,0)</f>
        <v>78</v>
      </c>
      <c r="F41" s="33">
        <v>47.0909836065574</v>
      </c>
      <c r="G41" s="33">
        <f>RANK(F41,$F$3:$F$233,0)</f>
        <v>30</v>
      </c>
      <c r="H41" s="33">
        <v>0</v>
      </c>
      <c r="I41" s="33">
        <f>RANK(H41,$H$3:$H$233,0)</f>
        <v>50</v>
      </c>
      <c r="J41" s="33">
        <v>2</v>
      </c>
      <c r="K41" s="33">
        <f>RANK(J41,$J$3:$J$233,0)</f>
        <v>26</v>
      </c>
      <c r="L41" s="33">
        <f t="shared" si="0"/>
        <v>65.5909836065574</v>
      </c>
      <c r="M41" s="45">
        <f>RANK(L41,$L$3:$L$233,0)</f>
        <v>41</v>
      </c>
      <c r="N41" s="46" t="s">
        <v>15</v>
      </c>
    </row>
    <row r="42" spans="1:14">
      <c r="A42" s="33" t="str">
        <f>VLOOKUP(B42,[1]data!$A:$C,3,FALSE)</f>
        <v>211123270061</v>
      </c>
      <c r="B42" s="34" t="s">
        <v>494</v>
      </c>
      <c r="C42" s="34" t="str">
        <f>VLOOKUP(B42,[1]data!$A:$W,23,FALSE)</f>
        <v>环境科学与工程</v>
      </c>
      <c r="D42" s="33">
        <v>21</v>
      </c>
      <c r="E42" s="33">
        <f>RANK(D42,$D$3:$D$233,0)</f>
        <v>7</v>
      </c>
      <c r="F42" s="33">
        <v>42.390385</v>
      </c>
      <c r="G42" s="33">
        <f>RANK(F42,$F$3:$F$233,0)</f>
        <v>100</v>
      </c>
      <c r="H42" s="33">
        <v>0</v>
      </c>
      <c r="I42" s="33">
        <f>RANK(H42,$H$3:$H$233,0)</f>
        <v>50</v>
      </c>
      <c r="J42" s="33">
        <v>2</v>
      </c>
      <c r="K42" s="33">
        <f>RANK(J42,$J$3:$J$233,0)</f>
        <v>26</v>
      </c>
      <c r="L42" s="33">
        <f t="shared" si="0"/>
        <v>65.390385</v>
      </c>
      <c r="M42" s="45">
        <f>RANK(L42,$L$3:$L$233,0)</f>
        <v>44</v>
      </c>
      <c r="N42" s="46" t="s">
        <v>15</v>
      </c>
    </row>
    <row r="43" spans="1:14">
      <c r="A43" s="33" t="str">
        <f>VLOOKUP(B43,[1]data!$A:$C,3,FALSE)</f>
        <v>221123270137</v>
      </c>
      <c r="B43" s="34" t="s">
        <v>495</v>
      </c>
      <c r="C43" s="34" t="str">
        <f>VLOOKUP(B43,[1]data!$A:$W,23,FALSE)</f>
        <v>环境工程</v>
      </c>
      <c r="D43" s="33">
        <v>17.5</v>
      </c>
      <c r="E43" s="33">
        <f>RANK(D43,$D$3:$D$233,0)</f>
        <v>55</v>
      </c>
      <c r="F43" s="33">
        <v>45.57380952</v>
      </c>
      <c r="G43" s="33">
        <f>RANK(F43,$F$3:$F$233,0)</f>
        <v>49</v>
      </c>
      <c r="H43" s="33">
        <v>0.1</v>
      </c>
      <c r="I43" s="33">
        <f>RANK(H43,$H$3:$H$233,0)</f>
        <v>38</v>
      </c>
      <c r="J43" s="33">
        <v>2</v>
      </c>
      <c r="K43" s="33">
        <f>RANK(J43,$J$3:$J$233,0)</f>
        <v>26</v>
      </c>
      <c r="L43" s="33">
        <f t="shared" si="0"/>
        <v>65.17380952</v>
      </c>
      <c r="M43" s="45">
        <f>RANK(L43,$L$3:$L$233,0)</f>
        <v>46</v>
      </c>
      <c r="N43" s="46" t="s">
        <v>15</v>
      </c>
    </row>
    <row r="44" spans="1:14">
      <c r="A44" s="33" t="str">
        <f>VLOOKUP(B44,[1]data!$A:$C,3,FALSE)</f>
        <v>211123270021</v>
      </c>
      <c r="B44" s="34" t="s">
        <v>496</v>
      </c>
      <c r="C44" s="34" t="str">
        <f>VLOOKUP(B44,[1]data!$A:$W,23,FALSE)</f>
        <v>环境科学与工程</v>
      </c>
      <c r="D44" s="33">
        <v>19</v>
      </c>
      <c r="E44" s="33">
        <f>RANK(D44,$D$3:$D$233,0)</f>
        <v>23</v>
      </c>
      <c r="F44" s="33">
        <v>41.65925926</v>
      </c>
      <c r="G44" s="33">
        <f>RANK(F44,$F$3:$F$233,0)</f>
        <v>114</v>
      </c>
      <c r="H44" s="33">
        <v>2.5</v>
      </c>
      <c r="I44" s="33">
        <f>RANK(H44,$H$3:$H$233,0)</f>
        <v>7</v>
      </c>
      <c r="J44" s="33">
        <v>2</v>
      </c>
      <c r="K44" s="33">
        <f>RANK(J44,$J$3:$J$233,0)</f>
        <v>26</v>
      </c>
      <c r="L44" s="33">
        <f t="shared" si="0"/>
        <v>65.15925926</v>
      </c>
      <c r="M44" s="45">
        <f>RANK(L44,$L$3:$L$233,0)</f>
        <v>47</v>
      </c>
      <c r="N44" s="46" t="s">
        <v>15</v>
      </c>
    </row>
    <row r="45" spans="1:14">
      <c r="A45" s="33" t="str">
        <f>VLOOKUP(B45,[1]data!$A:$C,3,FALSE)</f>
        <v>221123270088</v>
      </c>
      <c r="B45" s="34" t="s">
        <v>497</v>
      </c>
      <c r="C45" s="34" t="str">
        <f>VLOOKUP(B45,[1]data!$A:$W,23,FALSE)</f>
        <v>资源与环境</v>
      </c>
      <c r="D45" s="33">
        <v>16.5</v>
      </c>
      <c r="E45" s="33">
        <f>RANK(D45,$D$3:$D$233,0)</f>
        <v>78</v>
      </c>
      <c r="F45" s="33">
        <v>46.61557377</v>
      </c>
      <c r="G45" s="33">
        <f>RANK(F45,$F$3:$F$233,0)</f>
        <v>37</v>
      </c>
      <c r="H45" s="33">
        <v>0</v>
      </c>
      <c r="I45" s="33">
        <f>RANK(H45,$H$3:$H$233,0)</f>
        <v>50</v>
      </c>
      <c r="J45" s="33">
        <v>2</v>
      </c>
      <c r="K45" s="33">
        <f>RANK(J45,$J$3:$J$233,0)</f>
        <v>26</v>
      </c>
      <c r="L45" s="33">
        <f t="shared" si="0"/>
        <v>65.11557377</v>
      </c>
      <c r="M45" s="45">
        <f>RANK(L45,$L$3:$L$233,0)</f>
        <v>48</v>
      </c>
      <c r="N45" s="46" t="s">
        <v>15</v>
      </c>
    </row>
    <row r="46" spans="1:14">
      <c r="A46" s="33" t="str">
        <f>VLOOKUP(B46,[1]data!$A:$C,3,FALSE)</f>
        <v>221123270100</v>
      </c>
      <c r="B46" s="34" t="s">
        <v>498</v>
      </c>
      <c r="C46" s="34" t="str">
        <f>VLOOKUP(B46,[1]data!$A:$W,23,FALSE)</f>
        <v>环境工程</v>
      </c>
      <c r="D46" s="33">
        <v>18</v>
      </c>
      <c r="E46" s="33">
        <f>RANK(D46,$D$3:$D$233,0)</f>
        <v>34</v>
      </c>
      <c r="F46" s="33">
        <v>44.65</v>
      </c>
      <c r="G46" s="33">
        <f>RANK(F46,$F$3:$F$233,0)</f>
        <v>66</v>
      </c>
      <c r="H46" s="33">
        <v>0.2</v>
      </c>
      <c r="I46" s="33">
        <f>RANK(H46,$H$3:$H$233,0)</f>
        <v>33</v>
      </c>
      <c r="J46" s="33">
        <v>2</v>
      </c>
      <c r="K46" s="33">
        <f>RANK(J46,$J$3:$J$233,0)</f>
        <v>26</v>
      </c>
      <c r="L46" s="33">
        <f t="shared" si="0"/>
        <v>64.85</v>
      </c>
      <c r="M46" s="45">
        <f>RANK(L46,$L$3:$L$233,0)</f>
        <v>51</v>
      </c>
      <c r="N46" s="46" t="s">
        <v>15</v>
      </c>
    </row>
    <row r="47" spans="1:14">
      <c r="A47" s="33" t="str">
        <f>VLOOKUP(B47,[1]data!$A:$C,3,FALSE)</f>
        <v>221123270093</v>
      </c>
      <c r="B47" s="34" t="s">
        <v>499</v>
      </c>
      <c r="C47" s="34" t="str">
        <f>VLOOKUP(B47,[1]data!$A:$W,23,FALSE)</f>
        <v>环境工程</v>
      </c>
      <c r="D47" s="33">
        <v>15</v>
      </c>
      <c r="E47" s="33">
        <f>RANK(D47,$D$3:$D$233,0)</f>
        <v>121</v>
      </c>
      <c r="F47" s="33">
        <v>47.06296296</v>
      </c>
      <c r="G47" s="33">
        <f>RANK(F47,$F$3:$F$233,0)</f>
        <v>31</v>
      </c>
      <c r="H47" s="33">
        <v>0</v>
      </c>
      <c r="I47" s="33">
        <f>RANK(H47,$H$3:$H$233,0)</f>
        <v>50</v>
      </c>
      <c r="J47" s="33">
        <v>2</v>
      </c>
      <c r="K47" s="33">
        <f>RANK(J47,$J$3:$J$233,0)</f>
        <v>26</v>
      </c>
      <c r="L47" s="33">
        <f t="shared" si="0"/>
        <v>64.06296296</v>
      </c>
      <c r="M47" s="45">
        <f>RANK(L47,$L$3:$L$233,0)</f>
        <v>54</v>
      </c>
      <c r="N47" s="46" t="s">
        <v>15</v>
      </c>
    </row>
    <row r="48" spans="1:14">
      <c r="A48" s="33" t="str">
        <f>VLOOKUP(B48,[1]data!$A:$C,3,FALSE)</f>
        <v>211123270071</v>
      </c>
      <c r="B48" s="34" t="s">
        <v>500</v>
      </c>
      <c r="C48" s="34" t="str">
        <f>VLOOKUP(B48,[1]data!$A:$W,23,FALSE)</f>
        <v>环境科学与工程</v>
      </c>
      <c r="D48" s="33">
        <v>18.5</v>
      </c>
      <c r="E48" s="33">
        <f>RANK(D48,$D$3:$D$233,0)</f>
        <v>31</v>
      </c>
      <c r="F48" s="33">
        <v>41.70555556</v>
      </c>
      <c r="G48" s="33">
        <f>RANK(F48,$F$3:$F$233,0)</f>
        <v>113</v>
      </c>
      <c r="H48" s="33">
        <v>1.5</v>
      </c>
      <c r="I48" s="33">
        <f>RANK(H48,$H$3:$H$233,0)</f>
        <v>12</v>
      </c>
      <c r="J48" s="33">
        <v>2</v>
      </c>
      <c r="K48" s="33">
        <f>RANK(J48,$J$3:$J$233,0)</f>
        <v>26</v>
      </c>
      <c r="L48" s="33">
        <f t="shared" si="0"/>
        <v>63.70555556</v>
      </c>
      <c r="M48" s="45">
        <f>RANK(L48,$L$3:$L$233,0)</f>
        <v>56</v>
      </c>
      <c r="N48" s="46" t="s">
        <v>15</v>
      </c>
    </row>
    <row r="49" spans="1:14">
      <c r="A49" s="33" t="str">
        <f>VLOOKUP(B49,[1]data!$A:$C,3,FALSE)</f>
        <v>221123270194</v>
      </c>
      <c r="B49" s="34" t="s">
        <v>501</v>
      </c>
      <c r="C49" s="34" t="str">
        <f>VLOOKUP(B49,[1]data!$A:$W,23,FALSE)</f>
        <v>环境工程</v>
      </c>
      <c r="D49" s="35">
        <v>15.5</v>
      </c>
      <c r="E49" s="33">
        <f>RANK(D49,$D$3:$D$233,0)</f>
        <v>114</v>
      </c>
      <c r="F49" s="35">
        <v>46.1</v>
      </c>
      <c r="G49" s="33">
        <f>RANK(F49,$F$3:$F$233,0)</f>
        <v>42</v>
      </c>
      <c r="H49" s="35">
        <v>0</v>
      </c>
      <c r="I49" s="33">
        <f>RANK(H49,$H$3:$H$233,0)</f>
        <v>50</v>
      </c>
      <c r="J49" s="35">
        <v>2</v>
      </c>
      <c r="K49" s="33">
        <f>RANK(J49,$J$3:$J$233,0)</f>
        <v>26</v>
      </c>
      <c r="L49" s="33">
        <f t="shared" si="0"/>
        <v>63.6</v>
      </c>
      <c r="M49" s="45">
        <f>RANK(L49,$L$3:$L$233,0)</f>
        <v>58</v>
      </c>
      <c r="N49" s="46" t="s">
        <v>15</v>
      </c>
    </row>
    <row r="50" s="26" customFormat="1" spans="1:14">
      <c r="A50" s="40" t="str">
        <f>VLOOKUP(B50,[1]data!$A:$C,3,FALSE)</f>
        <v>211123270028</v>
      </c>
      <c r="B50" s="41" t="s">
        <v>502</v>
      </c>
      <c r="C50" s="41" t="str">
        <f>VLOOKUP(B50,[1]data!$A:$W,23,FALSE)</f>
        <v>环境科学与工程</v>
      </c>
      <c r="D50" s="40">
        <v>16</v>
      </c>
      <c r="E50" s="40">
        <f>RANK(D50,$D$3:$D$233,0)</f>
        <v>85</v>
      </c>
      <c r="F50" s="40">
        <v>45.35555556</v>
      </c>
      <c r="G50" s="40">
        <f>RANK(F50,$F$3:$F$233,0)</f>
        <v>52</v>
      </c>
      <c r="H50" s="40">
        <v>0</v>
      </c>
      <c r="I50" s="40">
        <f>RANK(H50,$H$3:$H$233,0)</f>
        <v>50</v>
      </c>
      <c r="J50" s="40">
        <v>2</v>
      </c>
      <c r="K50" s="40">
        <f>RANK(J50,$J$3:$J$233,0)</f>
        <v>26</v>
      </c>
      <c r="L50" s="40">
        <f t="shared" si="0"/>
        <v>63.35555556</v>
      </c>
      <c r="M50" s="48">
        <f>RANK(L50,$L$3:$L$233,0)</f>
        <v>61</v>
      </c>
      <c r="N50" s="46" t="s">
        <v>15</v>
      </c>
    </row>
    <row r="51" spans="1:14">
      <c r="A51" s="33" t="str">
        <f>VLOOKUP(B51,[1]data!$A:$C,3,FALSE)</f>
        <v>211123270047</v>
      </c>
      <c r="B51" s="34" t="s">
        <v>503</v>
      </c>
      <c r="C51" s="34" t="str">
        <f>VLOOKUP(B51,[1]data!$A:$W,23,FALSE)</f>
        <v>环境科学与工程</v>
      </c>
      <c r="D51" s="33">
        <v>15</v>
      </c>
      <c r="E51" s="33">
        <f>RANK(D51,$D$3:$D$233,0)</f>
        <v>121</v>
      </c>
      <c r="F51" s="33">
        <v>46.25925926</v>
      </c>
      <c r="G51" s="33">
        <f>RANK(F51,$F$3:$F$233,0)</f>
        <v>40</v>
      </c>
      <c r="H51" s="33">
        <v>0</v>
      </c>
      <c r="I51" s="33">
        <f>RANK(H51,$H$3:$H$233,0)</f>
        <v>50</v>
      </c>
      <c r="J51" s="33">
        <v>2</v>
      </c>
      <c r="K51" s="33">
        <f>RANK(J51,$J$3:$J$233,0)</f>
        <v>26</v>
      </c>
      <c r="L51" s="33">
        <f t="shared" si="0"/>
        <v>63.25925926</v>
      </c>
      <c r="M51" s="45">
        <f>RANK(L51,$L$3:$L$233,0)</f>
        <v>62</v>
      </c>
      <c r="N51" s="46" t="s">
        <v>15</v>
      </c>
    </row>
    <row r="52" spans="1:14">
      <c r="A52" s="33" t="str">
        <f>VLOOKUP(B52,[1]data!$A:$C,3,FALSE)</f>
        <v>221123270090</v>
      </c>
      <c r="B52" s="34" t="s">
        <v>504</v>
      </c>
      <c r="C52" s="34" t="str">
        <f>VLOOKUP(B52,[1]data!$A:$W,23,FALSE)</f>
        <v>环境工程</v>
      </c>
      <c r="D52" s="33">
        <v>18.5</v>
      </c>
      <c r="E52" s="33">
        <f>RANK(D52,$D$3:$D$233,0)</f>
        <v>31</v>
      </c>
      <c r="F52" s="33">
        <v>42.0197479</v>
      </c>
      <c r="G52" s="33">
        <f>RANK(F52,$F$3:$F$233,0)</f>
        <v>108</v>
      </c>
      <c r="H52" s="33">
        <v>0.7</v>
      </c>
      <c r="I52" s="33">
        <f>RANK(H52,$H$3:$H$233,0)</f>
        <v>20</v>
      </c>
      <c r="J52" s="33">
        <v>2</v>
      </c>
      <c r="K52" s="33">
        <f>RANK(J52,$J$3:$J$233,0)</f>
        <v>26</v>
      </c>
      <c r="L52" s="33">
        <f t="shared" si="0"/>
        <v>63.2197479</v>
      </c>
      <c r="M52" s="45">
        <f>RANK(L52,$L$3:$L$233,0)</f>
        <v>63</v>
      </c>
      <c r="N52" s="46" t="s">
        <v>15</v>
      </c>
    </row>
    <row r="53" spans="1:14">
      <c r="A53" s="33" t="str">
        <f>VLOOKUP(B53,[1]data!$A:$C,3,FALSE)</f>
        <v>211123270082</v>
      </c>
      <c r="B53" s="34" t="s">
        <v>505</v>
      </c>
      <c r="C53" s="34" t="str">
        <f>VLOOKUP(B53,[1]data!$A:$W,23,FALSE)</f>
        <v>环境科学与工程</v>
      </c>
      <c r="D53" s="33">
        <v>15</v>
      </c>
      <c r="E53" s="33">
        <f>RANK(D53,$D$3:$D$233,0)</f>
        <v>121</v>
      </c>
      <c r="F53" s="33">
        <v>45.8231405</v>
      </c>
      <c r="G53" s="33">
        <f>RANK(F53,$F$3:$F$233,0)</f>
        <v>47</v>
      </c>
      <c r="H53" s="33">
        <v>0.1</v>
      </c>
      <c r="I53" s="33">
        <f>RANK(H53,$H$3:$H$233,0)</f>
        <v>38</v>
      </c>
      <c r="J53" s="33">
        <v>2</v>
      </c>
      <c r="K53" s="33">
        <f>RANK(J53,$J$3:$J$233,0)</f>
        <v>26</v>
      </c>
      <c r="L53" s="33">
        <f t="shared" si="0"/>
        <v>62.9231405</v>
      </c>
      <c r="M53" s="45">
        <f>RANK(L53,$L$3:$L$233,0)</f>
        <v>65</v>
      </c>
      <c r="N53" s="46" t="s">
        <v>15</v>
      </c>
    </row>
    <row r="54" spans="1:14">
      <c r="A54" s="33" t="str">
        <f>VLOOKUP(B54,[1]data!$A:$C,3,FALSE)</f>
        <v>221123270098</v>
      </c>
      <c r="B54" s="34" t="s">
        <v>506</v>
      </c>
      <c r="C54" s="34" t="str">
        <f>VLOOKUP(B54,[1]data!$A:$W,23,FALSE)</f>
        <v>资源与环境</v>
      </c>
      <c r="D54" s="33">
        <v>16</v>
      </c>
      <c r="E54" s="33">
        <f>RANK(D54,$D$3:$D$233,0)</f>
        <v>85</v>
      </c>
      <c r="F54" s="33">
        <v>44.64761905</v>
      </c>
      <c r="G54" s="33">
        <f>RANK(F54,$F$3:$F$233,0)</f>
        <v>67</v>
      </c>
      <c r="H54" s="33">
        <v>0</v>
      </c>
      <c r="I54" s="33">
        <f>RANK(H54,$H$3:$H$233,0)</f>
        <v>50</v>
      </c>
      <c r="J54" s="33">
        <v>2</v>
      </c>
      <c r="K54" s="33">
        <f>RANK(J54,$J$3:$J$233,0)</f>
        <v>26</v>
      </c>
      <c r="L54" s="33">
        <f t="shared" si="0"/>
        <v>62.64761905</v>
      </c>
      <c r="M54" s="45">
        <f>RANK(L54,$L$3:$L$233,0)</f>
        <v>69</v>
      </c>
      <c r="N54" s="46" t="s">
        <v>15</v>
      </c>
    </row>
    <row r="55" spans="1:14">
      <c r="A55" s="33" t="str">
        <f>VLOOKUP(B55,[1]data!$A:$C,3,FALSE)</f>
        <v>221123270148</v>
      </c>
      <c r="B55" s="34" t="s">
        <v>507</v>
      </c>
      <c r="C55" s="34" t="str">
        <f>VLOOKUP(B55,[1]data!$A:$W,23,FALSE)</f>
        <v>资源与环境</v>
      </c>
      <c r="D55" s="33">
        <v>22</v>
      </c>
      <c r="E55" s="33">
        <f>RANK(D55,$D$3:$D$233,0)</f>
        <v>2</v>
      </c>
      <c r="F55" s="33">
        <v>38.63613445</v>
      </c>
      <c r="G55" s="33">
        <f>RANK(F55,$F$3:$F$233,0)</f>
        <v>165</v>
      </c>
      <c r="H55" s="33">
        <v>0</v>
      </c>
      <c r="I55" s="33">
        <f>RANK(H55,$H$3:$H$233,0)</f>
        <v>50</v>
      </c>
      <c r="J55" s="33">
        <v>2</v>
      </c>
      <c r="K55" s="33">
        <f>RANK(J55,$J$3:$J$233,0)</f>
        <v>26</v>
      </c>
      <c r="L55" s="33">
        <f t="shared" si="0"/>
        <v>62.63613445</v>
      </c>
      <c r="M55" s="45">
        <f>RANK(L55,$L$3:$L$233,0)</f>
        <v>70</v>
      </c>
      <c r="N55" s="47" t="s">
        <v>148</v>
      </c>
    </row>
    <row r="56" spans="1:14">
      <c r="A56" s="33" t="str">
        <f>VLOOKUP(B56,[1]data!$A:$C,3,FALSE)</f>
        <v>211123270060</v>
      </c>
      <c r="B56" s="34" t="s">
        <v>508</v>
      </c>
      <c r="C56" s="34" t="str">
        <f>VLOOKUP(B56,[1]data!$A:$W,23,FALSE)</f>
        <v>环境科学与工程</v>
      </c>
      <c r="D56" s="33">
        <v>16</v>
      </c>
      <c r="E56" s="33">
        <f>RANK(D56,$D$3:$D$233,0)</f>
        <v>85</v>
      </c>
      <c r="F56" s="33">
        <v>44.25915493</v>
      </c>
      <c r="G56" s="33">
        <f>RANK(F56,$F$3:$F$233,0)</f>
        <v>73</v>
      </c>
      <c r="H56" s="33">
        <v>0</v>
      </c>
      <c r="I56" s="33">
        <f>RANK(H56,$H$3:$H$233,0)</f>
        <v>50</v>
      </c>
      <c r="J56" s="33">
        <v>2</v>
      </c>
      <c r="K56" s="33">
        <f>RANK(J56,$J$3:$J$233,0)</f>
        <v>26</v>
      </c>
      <c r="L56" s="33">
        <f t="shared" si="0"/>
        <v>62.25915493</v>
      </c>
      <c r="M56" s="45">
        <f>RANK(L56,$L$3:$L$233,0)</f>
        <v>72</v>
      </c>
      <c r="N56" s="47" t="s">
        <v>148</v>
      </c>
    </row>
    <row r="57" spans="1:14">
      <c r="A57" s="33" t="str">
        <f>VLOOKUP(B57,[1]data!$A:$C,3,FALSE)</f>
        <v>221123270161</v>
      </c>
      <c r="B57" s="34" t="s">
        <v>509</v>
      </c>
      <c r="C57" s="34" t="str">
        <f>VLOOKUP(B57,[1]data!$A:$W,23,FALSE)</f>
        <v>资源与环境</v>
      </c>
      <c r="D57" s="35">
        <v>18</v>
      </c>
      <c r="E57" s="33">
        <f>RANK(D57,$D$3:$D$233,0)</f>
        <v>34</v>
      </c>
      <c r="F57" s="35">
        <v>42.02857143</v>
      </c>
      <c r="G57" s="33">
        <f>RANK(F57,$F$3:$F$233,0)</f>
        <v>107</v>
      </c>
      <c r="H57" s="35">
        <v>0</v>
      </c>
      <c r="I57" s="33">
        <f>RANK(H57,$H$3:$H$233,0)</f>
        <v>50</v>
      </c>
      <c r="J57" s="35">
        <v>2</v>
      </c>
      <c r="K57" s="33">
        <f>RANK(J57,$J$3:$J$233,0)</f>
        <v>26</v>
      </c>
      <c r="L57" s="33">
        <f t="shared" si="0"/>
        <v>62.02857143</v>
      </c>
      <c r="M57" s="45">
        <f>RANK(L57,$L$3:$L$233,0)</f>
        <v>74</v>
      </c>
      <c r="N57" s="47" t="s">
        <v>148</v>
      </c>
    </row>
    <row r="58" spans="1:14">
      <c r="A58" s="33" t="str">
        <f>VLOOKUP(B58,[1]data!$A:$C,3,FALSE)</f>
        <v>211123270008</v>
      </c>
      <c r="B58" s="34" t="s">
        <v>510</v>
      </c>
      <c r="C58" s="34" t="str">
        <f>VLOOKUP(B58,[1]data!$A:$W,23,FALSE)</f>
        <v>环境科学与工程</v>
      </c>
      <c r="D58" s="33">
        <v>17</v>
      </c>
      <c r="E58" s="33">
        <f>RANK(D58,$D$3:$D$233,0)</f>
        <v>60</v>
      </c>
      <c r="F58" s="33">
        <v>42.9797520661157</v>
      </c>
      <c r="G58" s="33">
        <f>RANK(F58,$F$3:$F$233,0)</f>
        <v>94</v>
      </c>
      <c r="H58" s="33">
        <v>0</v>
      </c>
      <c r="I58" s="33">
        <f>RANK(H58,$H$3:$H$233,0)</f>
        <v>50</v>
      </c>
      <c r="J58" s="33">
        <v>2</v>
      </c>
      <c r="K58" s="33">
        <f>RANK(J58,$J$3:$J$233,0)</f>
        <v>26</v>
      </c>
      <c r="L58" s="33">
        <f t="shared" si="0"/>
        <v>61.9797520661157</v>
      </c>
      <c r="M58" s="45">
        <f>RANK(L58,$L$3:$L$233,0)</f>
        <v>75</v>
      </c>
      <c r="N58" s="47" t="s">
        <v>148</v>
      </c>
    </row>
    <row r="59" spans="1:14">
      <c r="A59" s="33" t="str">
        <f>VLOOKUP(B59,[1]data!$A:$C,3,FALSE)</f>
        <v>221123270210</v>
      </c>
      <c r="B59" s="34" t="s">
        <v>511</v>
      </c>
      <c r="C59" s="34" t="str">
        <f>VLOOKUP(B59,[1]data!$A:$W,23,FALSE)</f>
        <v>环境工程</v>
      </c>
      <c r="D59" s="33">
        <v>18</v>
      </c>
      <c r="E59" s="33">
        <f>RANK(D59,$D$3:$D$233,0)</f>
        <v>34</v>
      </c>
      <c r="F59" s="33">
        <v>41.90714286</v>
      </c>
      <c r="G59" s="33">
        <f>RANK(F59,$F$3:$F$233,0)</f>
        <v>111</v>
      </c>
      <c r="H59" s="33">
        <v>0</v>
      </c>
      <c r="I59" s="33">
        <f>RANK(H59,$H$3:$H$233,0)</f>
        <v>50</v>
      </c>
      <c r="J59" s="33">
        <v>2</v>
      </c>
      <c r="K59" s="33">
        <f>RANK(J59,$J$3:$J$233,0)</f>
        <v>26</v>
      </c>
      <c r="L59" s="33">
        <f t="shared" si="0"/>
        <v>61.90714286</v>
      </c>
      <c r="M59" s="45">
        <f>RANK(L59,$L$3:$L$233,0)</f>
        <v>79</v>
      </c>
      <c r="N59" s="47" t="s">
        <v>148</v>
      </c>
    </row>
    <row r="60" spans="1:14">
      <c r="A60" s="33" t="str">
        <f>VLOOKUP(B60,[1]data!$A:$C,3,FALSE)</f>
        <v>211123270035</v>
      </c>
      <c r="B60" s="34" t="s">
        <v>512</v>
      </c>
      <c r="C60" s="34" t="str">
        <f>VLOOKUP(B60,[1]data!$A:$W,23,FALSE)</f>
        <v>环境科学与工程</v>
      </c>
      <c r="D60" s="37">
        <v>15</v>
      </c>
      <c r="E60" s="33">
        <f>RANK(D60,$D$3:$D$233,0)</f>
        <v>121</v>
      </c>
      <c r="F60" s="38">
        <v>44.84545455</v>
      </c>
      <c r="G60" s="33">
        <f>RANK(F60,$F$3:$F$233,0)</f>
        <v>59</v>
      </c>
      <c r="H60" s="38">
        <v>0</v>
      </c>
      <c r="I60" s="33">
        <f>RANK(H60,$H$3:$H$233,0)</f>
        <v>50</v>
      </c>
      <c r="J60" s="38">
        <v>2</v>
      </c>
      <c r="K60" s="33">
        <f>RANK(J60,$J$3:$J$233,0)</f>
        <v>26</v>
      </c>
      <c r="L60" s="33">
        <f t="shared" si="0"/>
        <v>61.84545455</v>
      </c>
      <c r="M60" s="45">
        <f>RANK(L60,$L$3:$L$233,0)</f>
        <v>80</v>
      </c>
      <c r="N60" s="47" t="s">
        <v>148</v>
      </c>
    </row>
    <row r="61" spans="1:14">
      <c r="A61" s="33" t="str">
        <f>VLOOKUP(B61,[1]data!$A:$C,3,FALSE)</f>
        <v>211123270009</v>
      </c>
      <c r="B61" s="34" t="s">
        <v>513</v>
      </c>
      <c r="C61" s="34" t="str">
        <f>VLOOKUP(B61,[1]data!$A:$W,23,FALSE)</f>
        <v>环境科学与工程</v>
      </c>
      <c r="D61" s="33">
        <v>16</v>
      </c>
      <c r="E61" s="33">
        <f>RANK(D61,$D$3:$D$233,0)</f>
        <v>85</v>
      </c>
      <c r="F61" s="33">
        <v>43.7925619834711</v>
      </c>
      <c r="G61" s="33">
        <f>RANK(F61,$F$3:$F$233,0)</f>
        <v>79</v>
      </c>
      <c r="H61" s="33">
        <v>0</v>
      </c>
      <c r="I61" s="33">
        <f>RANK(H61,$H$3:$H$233,0)</f>
        <v>50</v>
      </c>
      <c r="J61" s="33">
        <v>2</v>
      </c>
      <c r="K61" s="33">
        <f>RANK(J61,$J$3:$J$233,0)</f>
        <v>26</v>
      </c>
      <c r="L61" s="33">
        <f t="shared" si="0"/>
        <v>61.7925619834711</v>
      </c>
      <c r="M61" s="45">
        <f>RANK(L61,$L$3:$L$233,0)</f>
        <v>81</v>
      </c>
      <c r="N61" s="47" t="s">
        <v>148</v>
      </c>
    </row>
    <row r="62" spans="1:14">
      <c r="A62" s="33" t="str">
        <f>VLOOKUP(B62,[1]data!$A:$C,3,FALSE)</f>
        <v>221123270158</v>
      </c>
      <c r="B62" s="34" t="s">
        <v>514</v>
      </c>
      <c r="C62" s="34" t="str">
        <f>VLOOKUP(B62,[1]data!$A:$W,23,FALSE)</f>
        <v>资源与环境</v>
      </c>
      <c r="D62" s="33">
        <v>17</v>
      </c>
      <c r="E62" s="33">
        <f>RANK(D62,$D$3:$D$233,0)</f>
        <v>60</v>
      </c>
      <c r="F62" s="33">
        <v>42.73714286</v>
      </c>
      <c r="G62" s="33">
        <f>RANK(F62,$F$3:$F$233,0)</f>
        <v>96</v>
      </c>
      <c r="H62" s="33">
        <v>0</v>
      </c>
      <c r="I62" s="33">
        <f>RANK(H62,$H$3:$H$233,0)</f>
        <v>50</v>
      </c>
      <c r="J62" s="33">
        <v>2</v>
      </c>
      <c r="K62" s="33">
        <f>RANK(J62,$J$3:$J$233,0)</f>
        <v>26</v>
      </c>
      <c r="L62" s="33">
        <f t="shared" si="0"/>
        <v>61.73714286</v>
      </c>
      <c r="M62" s="45">
        <f>RANK(L62,$L$3:$L$233,0)</f>
        <v>82</v>
      </c>
      <c r="N62" s="47" t="s">
        <v>148</v>
      </c>
    </row>
    <row r="63" spans="1:14">
      <c r="A63" s="33" t="str">
        <f>VLOOKUP(B63,[1]data!$A:$C,3,FALSE)</f>
        <v>211123270011</v>
      </c>
      <c r="B63" s="34" t="s">
        <v>515</v>
      </c>
      <c r="C63" s="34" t="str">
        <f>VLOOKUP(B63,[1]data!$A:$W,23,FALSE)</f>
        <v>环境科学与工程</v>
      </c>
      <c r="D63" s="33">
        <v>16.5</v>
      </c>
      <c r="E63" s="33">
        <f>RANK(D63,$D$3:$D$233,0)</f>
        <v>78</v>
      </c>
      <c r="F63" s="33">
        <v>42.68473282</v>
      </c>
      <c r="G63" s="33">
        <f>RANK(F63,$F$3:$F$233,0)</f>
        <v>99</v>
      </c>
      <c r="H63" s="33">
        <v>0</v>
      </c>
      <c r="I63" s="33">
        <f>RANK(H63,$H$3:$H$233,0)</f>
        <v>50</v>
      </c>
      <c r="J63" s="33">
        <v>2</v>
      </c>
      <c r="K63" s="33">
        <f>RANK(J63,$J$3:$J$233,0)</f>
        <v>26</v>
      </c>
      <c r="L63" s="33">
        <f t="shared" si="0"/>
        <v>61.18473282</v>
      </c>
      <c r="M63" s="45">
        <f>RANK(L63,$L$3:$L$233,0)</f>
        <v>84</v>
      </c>
      <c r="N63" s="47" t="s">
        <v>148</v>
      </c>
    </row>
    <row r="64" spans="1:14">
      <c r="A64" s="33" t="str">
        <f>VLOOKUP(B64,[1]data!$A:$C,3,FALSE)</f>
        <v>221123270168</v>
      </c>
      <c r="B64" s="34" t="s">
        <v>516</v>
      </c>
      <c r="C64" s="34" t="str">
        <f>VLOOKUP(B64,[1]data!$A:$W,23,FALSE)</f>
        <v>环境工程</v>
      </c>
      <c r="D64" s="35">
        <v>18</v>
      </c>
      <c r="E64" s="33">
        <f>RANK(D64,$D$3:$D$233,0)</f>
        <v>34</v>
      </c>
      <c r="F64" s="35">
        <v>40.74705882</v>
      </c>
      <c r="G64" s="33">
        <f>RANK(F64,$F$3:$F$233,0)</f>
        <v>130</v>
      </c>
      <c r="H64" s="35">
        <v>0.2</v>
      </c>
      <c r="I64" s="33">
        <f>RANK(H64,$H$3:$H$233,0)</f>
        <v>33</v>
      </c>
      <c r="J64" s="35">
        <v>2</v>
      </c>
      <c r="K64" s="33">
        <f>RANK(J64,$J$3:$J$233,0)</f>
        <v>26</v>
      </c>
      <c r="L64" s="33">
        <f t="shared" si="0"/>
        <v>60.94705882</v>
      </c>
      <c r="M64" s="45">
        <f>RANK(L64,$L$3:$L$233,0)</f>
        <v>91</v>
      </c>
      <c r="N64" s="47" t="s">
        <v>148</v>
      </c>
    </row>
    <row r="65" spans="1:14">
      <c r="A65" s="33" t="str">
        <f>VLOOKUP(B65,[1]data!$A:$C,3,FALSE)</f>
        <v>211123270015</v>
      </c>
      <c r="B65" s="34" t="s">
        <v>517</v>
      </c>
      <c r="C65" s="34" t="str">
        <f>VLOOKUP(B65,[1]data!$A:$W,23,FALSE)</f>
        <v>环境科学与工程</v>
      </c>
      <c r="D65" s="33">
        <v>15</v>
      </c>
      <c r="E65" s="33">
        <f>RANK(D65,$D$3:$D$233,0)</f>
        <v>121</v>
      </c>
      <c r="F65" s="33">
        <v>42.6962963</v>
      </c>
      <c r="G65" s="33">
        <f>RANK(F65,$F$3:$F$233,0)</f>
        <v>98</v>
      </c>
      <c r="H65" s="33">
        <v>0</v>
      </c>
      <c r="I65" s="33">
        <f>RANK(H65,$H$3:$H$233,0)</f>
        <v>50</v>
      </c>
      <c r="J65" s="33">
        <v>2</v>
      </c>
      <c r="K65" s="33">
        <f>RANK(J65,$J$3:$J$233,0)</f>
        <v>26</v>
      </c>
      <c r="L65" s="33">
        <f t="shared" si="0"/>
        <v>59.6962963</v>
      </c>
      <c r="M65" s="45">
        <f>RANK(L65,$L$3:$L$233,0)</f>
        <v>104</v>
      </c>
      <c r="N65" s="47" t="s">
        <v>148</v>
      </c>
    </row>
    <row r="66" spans="1:14">
      <c r="A66" s="33" t="str">
        <f>VLOOKUP(B66,[1]data!$A:$C,3,FALSE)</f>
        <v>221123270222</v>
      </c>
      <c r="B66" s="34" t="s">
        <v>518</v>
      </c>
      <c r="C66" s="34" t="str">
        <f>VLOOKUP(B66,[1]data!$A:$W,23,FALSE)</f>
        <v>资源与环境</v>
      </c>
      <c r="D66" s="33">
        <v>17</v>
      </c>
      <c r="E66" s="33">
        <f>RANK(D66,$D$3:$D$233,0)</f>
        <v>60</v>
      </c>
      <c r="F66" s="36">
        <v>40.5546218487395</v>
      </c>
      <c r="G66" s="33">
        <f>RANK(F66,$F$3:$F$233,0)</f>
        <v>137</v>
      </c>
      <c r="H66" s="33">
        <v>0</v>
      </c>
      <c r="I66" s="33">
        <f>RANK(H66,$H$3:$H$233,0)</f>
        <v>50</v>
      </c>
      <c r="J66" s="33">
        <v>2</v>
      </c>
      <c r="K66" s="33">
        <f>RANK(J66,$J$3:$J$233,0)</f>
        <v>26</v>
      </c>
      <c r="L66" s="33">
        <f t="shared" si="0"/>
        <v>59.5546218487395</v>
      </c>
      <c r="M66" s="45">
        <f>RANK(L66,$L$3:$L$233,0)</f>
        <v>106</v>
      </c>
      <c r="N66" s="47" t="s">
        <v>148</v>
      </c>
    </row>
    <row r="67" spans="1:14">
      <c r="A67" s="33" t="str">
        <f>VLOOKUP(B67,[1]data!$A:$C,3,FALSE)</f>
        <v>221123270106</v>
      </c>
      <c r="B67" s="34" t="s">
        <v>519</v>
      </c>
      <c r="C67" s="34" t="str">
        <f>VLOOKUP(B67,[1]data!$A:$W,23,FALSE)</f>
        <v>资源与环境</v>
      </c>
      <c r="D67" s="33">
        <v>16.5</v>
      </c>
      <c r="E67" s="33">
        <f>RANK(D67,$D$3:$D$233,0)</f>
        <v>78</v>
      </c>
      <c r="F67" s="33">
        <v>40.49495798</v>
      </c>
      <c r="G67" s="33">
        <f>RANK(F67,$F$3:$F$233,0)</f>
        <v>139</v>
      </c>
      <c r="H67" s="33">
        <v>0</v>
      </c>
      <c r="I67" s="33">
        <f>RANK(H67,$H$3:$H$233,0)</f>
        <v>50</v>
      </c>
      <c r="J67" s="33">
        <v>2</v>
      </c>
      <c r="K67" s="33">
        <f>RANK(J67,$J$3:$J$233,0)</f>
        <v>26</v>
      </c>
      <c r="L67" s="33">
        <f t="shared" ref="L67:L130" si="1">D67+F67+H67+J67</f>
        <v>58.99495798</v>
      </c>
      <c r="M67" s="45">
        <f>RANK(L67,$L$3:$L$233,0)</f>
        <v>109</v>
      </c>
      <c r="N67" s="47" t="s">
        <v>148</v>
      </c>
    </row>
    <row r="68" spans="1:14">
      <c r="A68" s="33" t="str">
        <f>VLOOKUP(B68,[1]data!$A:$C,3,FALSE)</f>
        <v>211123270022</v>
      </c>
      <c r="B68" s="34" t="s">
        <v>520</v>
      </c>
      <c r="C68" s="34" t="str">
        <f>VLOOKUP(B68,[1]data!$A:$W,23,FALSE)</f>
        <v>环境科学与工程</v>
      </c>
      <c r="D68" s="33">
        <v>17</v>
      </c>
      <c r="E68" s="33">
        <f>RANK(D68,$D$3:$D$233,0)</f>
        <v>60</v>
      </c>
      <c r="F68" s="33">
        <v>38.937037037037</v>
      </c>
      <c r="G68" s="33">
        <f>RANK(F68,$F$3:$F$233,0)</f>
        <v>160</v>
      </c>
      <c r="H68" s="33">
        <v>0</v>
      </c>
      <c r="I68" s="33">
        <f>RANK(H68,$H$3:$H$233,0)</f>
        <v>50</v>
      </c>
      <c r="J68" s="33">
        <v>2</v>
      </c>
      <c r="K68" s="33">
        <f>RANK(J68,$J$3:$J$233,0)</f>
        <v>26</v>
      </c>
      <c r="L68" s="33">
        <f t="shared" si="1"/>
        <v>57.937037037037</v>
      </c>
      <c r="M68" s="45">
        <f>RANK(L68,$L$3:$L$233,0)</f>
        <v>120</v>
      </c>
      <c r="N68" s="47" t="s">
        <v>148</v>
      </c>
    </row>
    <row r="69" spans="1:14">
      <c r="A69" s="33" t="str">
        <f>VLOOKUP(B69,[1]data!$A:$C,3,FALSE)</f>
        <v>211123270025</v>
      </c>
      <c r="B69" s="34" t="s">
        <v>521</v>
      </c>
      <c r="C69" s="34" t="str">
        <f>VLOOKUP(B69,[1]data!$A:$W,23,FALSE)</f>
        <v>环境科学与工程</v>
      </c>
      <c r="D69" s="33">
        <v>16</v>
      </c>
      <c r="E69" s="33">
        <f>RANK(D69,$D$3:$D$233,0)</f>
        <v>85</v>
      </c>
      <c r="F69" s="33">
        <v>39.562962962963</v>
      </c>
      <c r="G69" s="33">
        <f>RANK(F69,$F$3:$F$233,0)</f>
        <v>150</v>
      </c>
      <c r="H69" s="33">
        <v>0</v>
      </c>
      <c r="I69" s="33">
        <f>RANK(H69,$H$3:$H$233,0)</f>
        <v>50</v>
      </c>
      <c r="J69" s="33">
        <v>2</v>
      </c>
      <c r="K69" s="33">
        <f>RANK(J69,$J$3:$J$233,0)</f>
        <v>26</v>
      </c>
      <c r="L69" s="33">
        <f t="shared" si="1"/>
        <v>57.562962962963</v>
      </c>
      <c r="M69" s="45">
        <f>RANK(L69,$L$3:$L$233,0)</f>
        <v>127</v>
      </c>
      <c r="N69" s="47" t="s">
        <v>148</v>
      </c>
    </row>
    <row r="70" spans="1:14">
      <c r="A70" s="33" t="str">
        <f>VLOOKUP(B70,[1]data!$A:$C,3,FALSE)</f>
        <v>221123270181</v>
      </c>
      <c r="B70" s="34" t="s">
        <v>522</v>
      </c>
      <c r="C70" s="34" t="str">
        <f>VLOOKUP(B70,[1]data!$A:$W,23,FALSE)</f>
        <v>资源与环境</v>
      </c>
      <c r="D70" s="35">
        <v>17</v>
      </c>
      <c r="E70" s="33">
        <f>RANK(D70,$D$3:$D$233,0)</f>
        <v>60</v>
      </c>
      <c r="F70" s="35">
        <v>35.75504202</v>
      </c>
      <c r="G70" s="33">
        <f>RANK(F70,$F$3:$F$233,0)</f>
        <v>206</v>
      </c>
      <c r="H70" s="35">
        <v>0.45</v>
      </c>
      <c r="I70" s="33">
        <f>RANK(H70,$H$3:$H$233,0)</f>
        <v>32</v>
      </c>
      <c r="J70" s="35">
        <v>2</v>
      </c>
      <c r="K70" s="33">
        <f>RANK(J70,$J$3:$J$233,0)</f>
        <v>26</v>
      </c>
      <c r="L70" s="33">
        <f t="shared" si="1"/>
        <v>55.20504202</v>
      </c>
      <c r="M70" s="45">
        <f>RANK(L70,$L$3:$L$233,0)</f>
        <v>161</v>
      </c>
      <c r="N70" s="47" t="s">
        <v>148</v>
      </c>
    </row>
    <row r="71" spans="1:14">
      <c r="A71" s="33" t="str">
        <f>VLOOKUP(B71,[1]data!$A:$C,3,FALSE)</f>
        <v>211123270001</v>
      </c>
      <c r="B71" s="34" t="s">
        <v>523</v>
      </c>
      <c r="C71" s="34" t="str">
        <f>VLOOKUP(B71,[1]data!$A:$W,23,FALSE)</f>
        <v>环境科学与工程</v>
      </c>
      <c r="D71" s="33">
        <v>15</v>
      </c>
      <c r="E71" s="33">
        <f>RANK(D71,$D$3:$D$233,0)</f>
        <v>121</v>
      </c>
      <c r="F71" s="33">
        <v>37.48345324</v>
      </c>
      <c r="G71" s="33">
        <f>RANK(F71,$F$3:$F$233,0)</f>
        <v>188</v>
      </c>
      <c r="H71" s="33">
        <v>0</v>
      </c>
      <c r="I71" s="33">
        <f>RANK(H71,$H$3:$H$233,0)</f>
        <v>50</v>
      </c>
      <c r="J71" s="33">
        <v>2</v>
      </c>
      <c r="K71" s="33">
        <f>RANK(J71,$J$3:$J$233,0)</f>
        <v>26</v>
      </c>
      <c r="L71" s="33">
        <f t="shared" si="1"/>
        <v>54.48345324</v>
      </c>
      <c r="M71" s="45">
        <f>RANK(L71,$L$3:$L$233,0)</f>
        <v>171</v>
      </c>
      <c r="N71" s="47" t="s">
        <v>148</v>
      </c>
    </row>
    <row r="72" spans="1:14">
      <c r="A72" s="33" t="str">
        <f>VLOOKUP(B72,[1]data!$A:$C,3,FALSE)</f>
        <v>221123270104</v>
      </c>
      <c r="B72" s="34" t="s">
        <v>524</v>
      </c>
      <c r="C72" s="34" t="str">
        <f>VLOOKUP(B72,[1]data!$A:$W,23,FALSE)</f>
        <v>环境工程</v>
      </c>
      <c r="D72" s="33">
        <v>18</v>
      </c>
      <c r="E72" s="33">
        <f>RANK(D72,$D$3:$D$233,0)</f>
        <v>34</v>
      </c>
      <c r="F72" s="33">
        <v>51.3833333333333</v>
      </c>
      <c r="G72" s="33">
        <f>RANK(F72,$F$3:$F$233,0)</f>
        <v>6</v>
      </c>
      <c r="H72" s="33">
        <v>0</v>
      </c>
      <c r="I72" s="33">
        <f>RANK(H72,$H$3:$H$233,0)</f>
        <v>50</v>
      </c>
      <c r="J72" s="33">
        <v>1.975</v>
      </c>
      <c r="K72" s="33">
        <f>RANK(J72,$J$3:$J$233,0)</f>
        <v>70</v>
      </c>
      <c r="L72" s="33">
        <f t="shared" si="1"/>
        <v>71.3583333333333</v>
      </c>
      <c r="M72" s="45">
        <f>RANK(L72,$L$3:$L$233,0)</f>
        <v>10</v>
      </c>
      <c r="N72" s="46" t="s">
        <v>15</v>
      </c>
    </row>
    <row r="73" spans="1:14">
      <c r="A73" s="33" t="str">
        <f>VLOOKUP(B73,[1]data!$A:$C,3,FALSE)</f>
        <v>221123270220</v>
      </c>
      <c r="B73" s="34" t="s">
        <v>525</v>
      </c>
      <c r="C73" s="34" t="str">
        <f>VLOOKUP(B73,[1]data!$A:$W,23,FALSE)</f>
        <v>环境工程</v>
      </c>
      <c r="D73" s="33">
        <v>20.5</v>
      </c>
      <c r="E73" s="33">
        <f>RANK(D73,$D$3:$D$233,0)</f>
        <v>14</v>
      </c>
      <c r="F73" s="33">
        <v>37.82037037</v>
      </c>
      <c r="G73" s="33">
        <f>RANK(F73,$F$3:$F$233,0)</f>
        <v>184</v>
      </c>
      <c r="H73" s="33">
        <v>1</v>
      </c>
      <c r="I73" s="33">
        <f>RANK(H73,$H$3:$H$233,0)</f>
        <v>16</v>
      </c>
      <c r="J73" s="33">
        <v>1.975</v>
      </c>
      <c r="K73" s="33">
        <f>RANK(J73,$J$3:$J$233,0)</f>
        <v>70</v>
      </c>
      <c r="L73" s="33">
        <f t="shared" si="1"/>
        <v>61.29537037</v>
      </c>
      <c r="M73" s="45">
        <f>RANK(L73,$L$3:$L$233,0)</f>
        <v>83</v>
      </c>
      <c r="N73" s="47" t="s">
        <v>148</v>
      </c>
    </row>
    <row r="74" spans="1:14">
      <c r="A74" s="33" t="str">
        <f>VLOOKUP(B74,[1]data!$A:$C,3,FALSE)</f>
        <v>221123270173</v>
      </c>
      <c r="B74" s="34" t="s">
        <v>526</v>
      </c>
      <c r="C74" s="34" t="str">
        <f>VLOOKUP(B74,[1]data!$A:$W,23,FALSE)</f>
        <v>资源与环境</v>
      </c>
      <c r="D74" s="35">
        <v>20</v>
      </c>
      <c r="E74" s="33">
        <f>RANK(D74,$D$3:$D$233,0)</f>
        <v>16</v>
      </c>
      <c r="F74" s="35">
        <v>50.95</v>
      </c>
      <c r="G74" s="33">
        <f>RANK(F74,$F$3:$F$233,0)</f>
        <v>8</v>
      </c>
      <c r="H74" s="35">
        <v>0.1</v>
      </c>
      <c r="I74" s="33">
        <f>RANK(H74,$H$3:$H$233,0)</f>
        <v>38</v>
      </c>
      <c r="J74" s="35">
        <v>1.95</v>
      </c>
      <c r="K74" s="33">
        <f>RANK(J74,$J$3:$J$233,0)</f>
        <v>72</v>
      </c>
      <c r="L74" s="33">
        <f t="shared" si="1"/>
        <v>73</v>
      </c>
      <c r="M74" s="45">
        <f>RANK(L74,$L$3:$L$233,0)</f>
        <v>6</v>
      </c>
      <c r="N74" s="46" t="s">
        <v>15</v>
      </c>
    </row>
    <row r="75" spans="1:14">
      <c r="A75" s="33" t="str">
        <f>VLOOKUP(B75,[1]data!$A:$C,3,FALSE)</f>
        <v>221123270200</v>
      </c>
      <c r="B75" s="34" t="s">
        <v>527</v>
      </c>
      <c r="C75" s="34" t="str">
        <f>VLOOKUP(B75,[1]data!$A:$W,23,FALSE)</f>
        <v>资源与环境</v>
      </c>
      <c r="D75" s="33">
        <v>17</v>
      </c>
      <c r="E75" s="33">
        <f>RANK(D75,$D$3:$D$233,0)</f>
        <v>60</v>
      </c>
      <c r="F75" s="33">
        <v>40.98934426</v>
      </c>
      <c r="G75" s="33">
        <f>RANK(F75,$F$3:$F$233,0)</f>
        <v>125</v>
      </c>
      <c r="H75" s="33">
        <v>0.2</v>
      </c>
      <c r="I75" s="33">
        <f>RANK(H75,$H$3:$H$233,0)</f>
        <v>33</v>
      </c>
      <c r="J75" s="33">
        <v>1.88</v>
      </c>
      <c r="K75" s="33">
        <f>RANK(J75,$J$3:$J$233,0)</f>
        <v>73</v>
      </c>
      <c r="L75" s="33">
        <f t="shared" si="1"/>
        <v>60.06934426</v>
      </c>
      <c r="M75" s="45">
        <f>RANK(L75,$L$3:$L$233,0)</f>
        <v>96</v>
      </c>
      <c r="N75" s="47" t="s">
        <v>148</v>
      </c>
    </row>
    <row r="76" spans="1:14">
      <c r="A76" s="33" t="str">
        <f>VLOOKUP(B76,[1]data!$A:$C,3,FALSE)</f>
        <v>221123270130</v>
      </c>
      <c r="B76" s="34" t="s">
        <v>528</v>
      </c>
      <c r="C76" s="34" t="str">
        <f>VLOOKUP(B76,[1]data!$A:$W,23,FALSE)</f>
        <v>环境工程</v>
      </c>
      <c r="D76" s="33">
        <v>17.5</v>
      </c>
      <c r="E76" s="33">
        <f>RANK(D76,$D$3:$D$233,0)</f>
        <v>55</v>
      </c>
      <c r="F76" s="33">
        <v>38.05737705</v>
      </c>
      <c r="G76" s="33">
        <f>RANK(F76,$F$3:$F$233,0)</f>
        <v>177</v>
      </c>
      <c r="H76" s="33">
        <v>0.5</v>
      </c>
      <c r="I76" s="33">
        <f>RANK(H76,$H$3:$H$233,0)</f>
        <v>21</v>
      </c>
      <c r="J76" s="33">
        <v>1.825</v>
      </c>
      <c r="K76" s="33">
        <f>RANK(J76,$J$3:$J$233,0)</f>
        <v>74</v>
      </c>
      <c r="L76" s="33">
        <f t="shared" si="1"/>
        <v>57.88237705</v>
      </c>
      <c r="M76" s="45">
        <f>RANK(L76,$L$3:$L$233,0)</f>
        <v>121</v>
      </c>
      <c r="N76" s="47" t="s">
        <v>148</v>
      </c>
    </row>
    <row r="77" spans="1:14">
      <c r="A77" s="33" t="str">
        <f>VLOOKUP(B77,[1]data!$A:$C,3,FALSE)</f>
        <v>211123270043</v>
      </c>
      <c r="B77" s="34" t="s">
        <v>529</v>
      </c>
      <c r="C77" s="34" t="str">
        <f>VLOOKUP(B77,[1]data!$A:$W,23,FALSE)</f>
        <v>环境科学与工程</v>
      </c>
      <c r="D77" s="49">
        <v>16.5</v>
      </c>
      <c r="E77" s="33">
        <f>RANK(D77,$D$3:$D$233,0)</f>
        <v>78</v>
      </c>
      <c r="F77" s="50">
        <v>45.421875</v>
      </c>
      <c r="G77" s="33">
        <f>RANK(F77,$F$3:$F$233,0)</f>
        <v>50</v>
      </c>
      <c r="H77" s="50">
        <v>0.1</v>
      </c>
      <c r="I77" s="33">
        <f>RANK(H77,$H$3:$H$233,0)</f>
        <v>38</v>
      </c>
      <c r="J77" s="50">
        <v>1.8</v>
      </c>
      <c r="K77" s="33">
        <f>RANK(J77,$J$3:$J$233,0)</f>
        <v>75</v>
      </c>
      <c r="L77" s="33">
        <f t="shared" si="1"/>
        <v>63.821875</v>
      </c>
      <c r="M77" s="45">
        <f>RANK(L77,$L$3:$L$233,0)</f>
        <v>55</v>
      </c>
      <c r="N77" s="46" t="s">
        <v>15</v>
      </c>
    </row>
    <row r="78" spans="1:14">
      <c r="A78" s="33" t="str">
        <f>VLOOKUP(B78,[1]data!$A:$C,3,FALSE)</f>
        <v>211123270007</v>
      </c>
      <c r="B78" s="34" t="s">
        <v>530</v>
      </c>
      <c r="C78" s="34" t="str">
        <f>VLOOKUP(B78,[1]data!$A:$W,23,FALSE)</f>
        <v>环境科学与工程</v>
      </c>
      <c r="D78" s="33">
        <v>17.5</v>
      </c>
      <c r="E78" s="33">
        <f>RANK(D78,$D$3:$D$233,0)</f>
        <v>55</v>
      </c>
      <c r="F78" s="33">
        <v>46.00826446</v>
      </c>
      <c r="G78" s="33">
        <f>RANK(F78,$F$3:$F$233,0)</f>
        <v>44</v>
      </c>
      <c r="H78" s="33">
        <v>0</v>
      </c>
      <c r="I78" s="33">
        <f>RANK(H78,$H$3:$H$233,0)</f>
        <v>50</v>
      </c>
      <c r="J78" s="33">
        <v>1.775</v>
      </c>
      <c r="K78" s="33">
        <f>RANK(J78,$J$3:$J$233,0)</f>
        <v>76</v>
      </c>
      <c r="L78" s="33">
        <f t="shared" si="1"/>
        <v>65.28326446</v>
      </c>
      <c r="M78" s="45">
        <f>RANK(L78,$L$3:$L$233,0)</f>
        <v>45</v>
      </c>
      <c r="N78" s="46" t="s">
        <v>15</v>
      </c>
    </row>
    <row r="79" spans="1:14">
      <c r="A79" s="33" t="str">
        <f>VLOOKUP(B79,[1]data!$A:$C,3,FALSE)</f>
        <v>221123270127</v>
      </c>
      <c r="B79" s="34" t="s">
        <v>531</v>
      </c>
      <c r="C79" s="34" t="str">
        <f>VLOOKUP(B79,[1]data!$A:$W,23,FALSE)</f>
        <v>环境工程</v>
      </c>
      <c r="D79" s="33">
        <v>15</v>
      </c>
      <c r="E79" s="33">
        <f>RANK(D79,$D$3:$D$233,0)</f>
        <v>121</v>
      </c>
      <c r="F79" s="33">
        <v>39.11344538</v>
      </c>
      <c r="G79" s="33">
        <f>RANK(F79,$F$3:$F$233,0)</f>
        <v>154</v>
      </c>
      <c r="H79" s="33">
        <v>0</v>
      </c>
      <c r="I79" s="33">
        <f>RANK(H79,$H$3:$H$233,0)</f>
        <v>50</v>
      </c>
      <c r="J79" s="33">
        <v>1.75</v>
      </c>
      <c r="K79" s="33">
        <f>RANK(J79,$J$3:$J$233,0)</f>
        <v>77</v>
      </c>
      <c r="L79" s="33">
        <f t="shared" si="1"/>
        <v>55.86344538</v>
      </c>
      <c r="M79" s="45">
        <f>RANK(L79,$L$3:$L$233,0)</f>
        <v>154</v>
      </c>
      <c r="N79" s="47" t="s">
        <v>148</v>
      </c>
    </row>
    <row r="80" spans="1:14">
      <c r="A80" s="33" t="str">
        <f>VLOOKUP(B80,[1]data!$A:$C,3,FALSE)</f>
        <v>221123270195</v>
      </c>
      <c r="B80" s="34" t="s">
        <v>532</v>
      </c>
      <c r="C80" s="34" t="str">
        <f>VLOOKUP(B80,[1]data!$A:$W,23,FALSE)</f>
        <v>环境工程</v>
      </c>
      <c r="D80" s="35">
        <v>15.5</v>
      </c>
      <c r="E80" s="33">
        <f>RANK(D80,$D$3:$D$233,0)</f>
        <v>114</v>
      </c>
      <c r="F80" s="35">
        <v>40.65</v>
      </c>
      <c r="G80" s="33">
        <f>RANK(F80,$F$3:$F$233,0)</f>
        <v>134</v>
      </c>
      <c r="H80" s="35">
        <v>0</v>
      </c>
      <c r="I80" s="33">
        <f>RANK(H80,$H$3:$H$233,0)</f>
        <v>50</v>
      </c>
      <c r="J80" s="35">
        <v>1.725</v>
      </c>
      <c r="K80" s="33">
        <f>RANK(J80,$J$3:$J$233,0)</f>
        <v>78</v>
      </c>
      <c r="L80" s="33">
        <f t="shared" si="1"/>
        <v>57.875</v>
      </c>
      <c r="M80" s="45">
        <f>RANK(L80,$L$3:$L$233,0)</f>
        <v>122</v>
      </c>
      <c r="N80" s="47" t="s">
        <v>148</v>
      </c>
    </row>
    <row r="81" spans="1:14">
      <c r="A81" s="33" t="str">
        <f>VLOOKUP(B81,[1]data!$A:$C,3,FALSE)</f>
        <v>221123270144</v>
      </c>
      <c r="B81" s="34" t="s">
        <v>533</v>
      </c>
      <c r="C81" s="34" t="str">
        <f>VLOOKUP(B81,[1]data!$A:$W,23,FALSE)</f>
        <v>环境工程</v>
      </c>
      <c r="D81" s="33">
        <v>17</v>
      </c>
      <c r="E81" s="33">
        <f>RANK(D81,$D$3:$D$233,0)</f>
        <v>60</v>
      </c>
      <c r="F81" s="33">
        <v>43.57295082</v>
      </c>
      <c r="G81" s="33">
        <f>RANK(F81,$F$3:$F$233,0)</f>
        <v>82</v>
      </c>
      <c r="H81" s="33">
        <v>0.1</v>
      </c>
      <c r="I81" s="33">
        <f>RANK(H81,$H$3:$H$233,0)</f>
        <v>38</v>
      </c>
      <c r="J81" s="33">
        <v>1.7</v>
      </c>
      <c r="K81" s="33">
        <f>RANK(J81,$J$3:$J$233,0)</f>
        <v>79</v>
      </c>
      <c r="L81" s="33">
        <f t="shared" si="1"/>
        <v>62.37295082</v>
      </c>
      <c r="M81" s="45">
        <f>RANK(L81,$L$3:$L$233,0)</f>
        <v>71</v>
      </c>
      <c r="N81" s="47" t="s">
        <v>148</v>
      </c>
    </row>
    <row r="82" spans="1:14">
      <c r="A82" s="33" t="str">
        <f>VLOOKUP(B82,[1]data!$A:$C,3,FALSE)</f>
        <v>211123270005</v>
      </c>
      <c r="B82" s="34" t="s">
        <v>534</v>
      </c>
      <c r="C82" s="34" t="str">
        <f>VLOOKUP(B82,[1]data!$A:$W,23,FALSE)</f>
        <v>环境科学与工程</v>
      </c>
      <c r="D82" s="33">
        <v>17.5</v>
      </c>
      <c r="E82" s="33">
        <f>RANK(D82,$D$3:$D$233,0)</f>
        <v>55</v>
      </c>
      <c r="F82" s="33">
        <v>35.57112676</v>
      </c>
      <c r="G82" s="33">
        <f>RANK(F82,$F$3:$F$233,0)</f>
        <v>207</v>
      </c>
      <c r="H82" s="33">
        <v>0.5</v>
      </c>
      <c r="I82" s="33">
        <f>RANK(H82,$H$3:$H$233,0)</f>
        <v>21</v>
      </c>
      <c r="J82" s="33">
        <v>1.7</v>
      </c>
      <c r="K82" s="33">
        <f>RANK(J82,$J$3:$J$233,0)</f>
        <v>79</v>
      </c>
      <c r="L82" s="33">
        <f t="shared" si="1"/>
        <v>55.27112676</v>
      </c>
      <c r="M82" s="45">
        <f>RANK(L82,$L$3:$L$233,0)</f>
        <v>159</v>
      </c>
      <c r="N82" s="47" t="s">
        <v>148</v>
      </c>
    </row>
    <row r="83" spans="1:14">
      <c r="A83" s="33" t="str">
        <f>VLOOKUP(B83,[1]data!$A:$C,3,FALSE)</f>
        <v>221123270149</v>
      </c>
      <c r="B83" s="34" t="s">
        <v>535</v>
      </c>
      <c r="C83" s="34" t="str">
        <f>VLOOKUP(B83,[1]data!$A:$W,23,FALSE)</f>
        <v>资源与环境</v>
      </c>
      <c r="D83" s="33">
        <v>15</v>
      </c>
      <c r="E83" s="33">
        <f>RANK(D83,$D$3:$D$233,0)</f>
        <v>121</v>
      </c>
      <c r="F83" s="33">
        <v>38.40798319</v>
      </c>
      <c r="G83" s="33">
        <f>RANK(F83,$F$3:$F$233,0)</f>
        <v>171</v>
      </c>
      <c r="H83" s="33">
        <v>0</v>
      </c>
      <c r="I83" s="33">
        <f>RANK(H83,$H$3:$H$233,0)</f>
        <v>50</v>
      </c>
      <c r="J83" s="33">
        <v>1.675</v>
      </c>
      <c r="K83" s="33">
        <f>RANK(J83,$J$3:$J$233,0)</f>
        <v>81</v>
      </c>
      <c r="L83" s="33">
        <f t="shared" si="1"/>
        <v>55.08298319</v>
      </c>
      <c r="M83" s="45">
        <f>RANK(L83,$L$3:$L$233,0)</f>
        <v>162</v>
      </c>
      <c r="N83" s="47" t="s">
        <v>148</v>
      </c>
    </row>
    <row r="84" spans="1:14">
      <c r="A84" s="33" t="str">
        <f>VLOOKUP(B84,[1]data!$A:$C,3,FALSE)</f>
        <v>221123270119</v>
      </c>
      <c r="B84" s="34" t="s">
        <v>536</v>
      </c>
      <c r="C84" s="34" t="str">
        <f>VLOOKUP(B84,[1]data!$A:$W,23,FALSE)</f>
        <v>环境工程</v>
      </c>
      <c r="D84" s="33">
        <v>17</v>
      </c>
      <c r="E84" s="33">
        <f>RANK(D84,$D$3:$D$233,0)</f>
        <v>60</v>
      </c>
      <c r="F84" s="33">
        <v>45.90714286</v>
      </c>
      <c r="G84" s="33">
        <f>RANK(F84,$F$3:$F$233,0)</f>
        <v>46</v>
      </c>
      <c r="H84" s="33">
        <v>0.5</v>
      </c>
      <c r="I84" s="33">
        <f>RANK(H84,$H$3:$H$233,0)</f>
        <v>21</v>
      </c>
      <c r="J84" s="33">
        <v>1.625</v>
      </c>
      <c r="K84" s="33">
        <f>RANK(J84,$J$3:$J$233,0)</f>
        <v>82</v>
      </c>
      <c r="L84" s="33">
        <f t="shared" si="1"/>
        <v>65.03214286</v>
      </c>
      <c r="M84" s="45">
        <f>RANK(L84,$L$3:$L$233,0)</f>
        <v>49</v>
      </c>
      <c r="N84" s="46" t="s">
        <v>15</v>
      </c>
    </row>
    <row r="85" spans="1:14">
      <c r="A85" s="33" t="str">
        <f>VLOOKUP(B85,[1]data!$A:$C,3,FALSE)</f>
        <v>221123270207</v>
      </c>
      <c r="B85" s="34" t="s">
        <v>537</v>
      </c>
      <c r="C85" s="34" t="str">
        <f>VLOOKUP(B85,[1]data!$A:$W,23,FALSE)</f>
        <v>环境工程</v>
      </c>
      <c r="D85" s="33">
        <v>15</v>
      </c>
      <c r="E85" s="33">
        <f>RANK(D85,$D$3:$D$233,0)</f>
        <v>121</v>
      </c>
      <c r="F85" s="33">
        <v>34.82857143</v>
      </c>
      <c r="G85" s="33">
        <f>RANK(F85,$F$3:$F$233,0)</f>
        <v>219</v>
      </c>
      <c r="H85" s="33">
        <v>0</v>
      </c>
      <c r="I85" s="33">
        <f>RANK(H85,$H$3:$H$233,0)</f>
        <v>50</v>
      </c>
      <c r="J85" s="33">
        <v>1.625</v>
      </c>
      <c r="K85" s="33">
        <f>RANK(J85,$J$3:$J$233,0)</f>
        <v>82</v>
      </c>
      <c r="L85" s="33">
        <f t="shared" si="1"/>
        <v>51.45357143</v>
      </c>
      <c r="M85" s="45">
        <f>RANK(L85,$L$3:$L$233,0)</f>
        <v>210</v>
      </c>
      <c r="N85" s="47" t="s">
        <v>148</v>
      </c>
    </row>
    <row r="86" spans="1:14">
      <c r="A86" s="33" t="str">
        <f>VLOOKUP(B86,[1]data!$A:$C,3,FALSE)</f>
        <v>221123270134</v>
      </c>
      <c r="B86" s="34" t="s">
        <v>538</v>
      </c>
      <c r="C86" s="34" t="str">
        <f>VLOOKUP(B86,[1]data!$A:$W,23,FALSE)</f>
        <v>环境工程</v>
      </c>
      <c r="D86" s="33">
        <v>18</v>
      </c>
      <c r="E86" s="33">
        <f>RANK(D86,$D$3:$D$233,0)</f>
        <v>34</v>
      </c>
      <c r="F86" s="33">
        <v>50.0738095238095</v>
      </c>
      <c r="G86" s="33">
        <f>RANK(F86,$F$3:$F$233,0)</f>
        <v>13</v>
      </c>
      <c r="H86" s="33">
        <v>0</v>
      </c>
      <c r="I86" s="33">
        <f>RANK(H86,$H$3:$H$233,0)</f>
        <v>50</v>
      </c>
      <c r="J86" s="33">
        <v>1.55</v>
      </c>
      <c r="K86" s="33">
        <f>RANK(J86,$J$3:$J$233,0)</f>
        <v>84</v>
      </c>
      <c r="L86" s="33">
        <f t="shared" si="1"/>
        <v>69.6238095238095</v>
      </c>
      <c r="M86" s="45">
        <f>RANK(L86,$L$3:$L$233,0)</f>
        <v>15</v>
      </c>
      <c r="N86" s="46" t="s">
        <v>15</v>
      </c>
    </row>
    <row r="87" spans="1:14">
      <c r="A87" s="33" t="str">
        <f>VLOOKUP(B87,[1]data!$A:$C,3,FALSE)</f>
        <v>211123270023</v>
      </c>
      <c r="B87" s="34" t="s">
        <v>539</v>
      </c>
      <c r="C87" s="34" t="str">
        <f>VLOOKUP(B87,[1]data!$A:$W,23,FALSE)</f>
        <v>环境科学与工程</v>
      </c>
      <c r="D87" s="33">
        <v>16</v>
      </c>
      <c r="E87" s="33">
        <f>RANK(D87,$D$3:$D$233,0)</f>
        <v>85</v>
      </c>
      <c r="F87" s="33">
        <v>44.46901408</v>
      </c>
      <c r="G87" s="33">
        <f>RANK(F87,$F$3:$F$233,0)</f>
        <v>71</v>
      </c>
      <c r="H87" s="33">
        <v>0</v>
      </c>
      <c r="I87" s="33">
        <f>RANK(H87,$H$3:$H$233,0)</f>
        <v>50</v>
      </c>
      <c r="J87" s="33">
        <v>1.5</v>
      </c>
      <c r="K87" s="33">
        <f>RANK(J87,$J$3:$J$233,0)</f>
        <v>85</v>
      </c>
      <c r="L87" s="33">
        <f t="shared" si="1"/>
        <v>61.96901408</v>
      </c>
      <c r="M87" s="45">
        <f>RANK(L87,$L$3:$L$233,0)</f>
        <v>76</v>
      </c>
      <c r="N87" s="47" t="s">
        <v>148</v>
      </c>
    </row>
    <row r="88" spans="1:14">
      <c r="A88" s="33" t="str">
        <f>VLOOKUP(B88,[1]data!$A:$C,3,FALSE)</f>
        <v>211123270051</v>
      </c>
      <c r="B88" s="34" t="s">
        <v>540</v>
      </c>
      <c r="C88" s="34" t="str">
        <f>VLOOKUP(B88,[1]data!$A:$W,23,FALSE)</f>
        <v>环境科学与工程</v>
      </c>
      <c r="D88" s="33">
        <v>19</v>
      </c>
      <c r="E88" s="33">
        <f>RANK(D88,$D$3:$D$233,0)</f>
        <v>23</v>
      </c>
      <c r="F88" s="33">
        <v>43.32892562</v>
      </c>
      <c r="G88" s="33">
        <f>RANK(F88,$F$3:$F$233,0)</f>
        <v>88</v>
      </c>
      <c r="H88" s="33">
        <v>1.6</v>
      </c>
      <c r="I88" s="33">
        <f>RANK(H88,$H$3:$H$233,0)</f>
        <v>11</v>
      </c>
      <c r="J88" s="33">
        <v>1.48</v>
      </c>
      <c r="K88" s="33">
        <f>RANK(J88,$J$3:$J$233,0)</f>
        <v>86</v>
      </c>
      <c r="L88" s="33">
        <f t="shared" si="1"/>
        <v>65.40892562</v>
      </c>
      <c r="M88" s="45">
        <f>RANK(L88,$L$3:$L$233,0)</f>
        <v>43</v>
      </c>
      <c r="N88" s="46" t="s">
        <v>15</v>
      </c>
    </row>
    <row r="89" spans="1:14">
      <c r="A89" s="33" t="str">
        <f>VLOOKUP(B89,[1]data!$A:$C,3,FALSE)</f>
        <v>211123270056</v>
      </c>
      <c r="B89" s="34" t="s">
        <v>541</v>
      </c>
      <c r="C89" s="34" t="str">
        <f>VLOOKUP(B89,[1]data!$A:$W,23,FALSE)</f>
        <v>环境科学与工程</v>
      </c>
      <c r="D89" s="33">
        <v>15.5</v>
      </c>
      <c r="E89" s="33">
        <f>RANK(D89,$D$3:$D$233,0)</f>
        <v>114</v>
      </c>
      <c r="F89" s="33">
        <v>40.25111111</v>
      </c>
      <c r="G89" s="33">
        <f>RANK(F89,$F$3:$F$233,0)</f>
        <v>141</v>
      </c>
      <c r="H89" s="33">
        <v>0</v>
      </c>
      <c r="I89" s="33">
        <f>RANK(H89,$H$3:$H$233,0)</f>
        <v>50</v>
      </c>
      <c r="J89" s="33">
        <v>1.45</v>
      </c>
      <c r="K89" s="33">
        <f>RANK(J89,$J$3:$J$233,0)</f>
        <v>87</v>
      </c>
      <c r="L89" s="33">
        <f t="shared" si="1"/>
        <v>57.20111111</v>
      </c>
      <c r="M89" s="45">
        <f>RANK(L89,$L$3:$L$233,0)</f>
        <v>132</v>
      </c>
      <c r="N89" s="47" t="s">
        <v>148</v>
      </c>
    </row>
    <row r="90" spans="1:14">
      <c r="A90" s="33" t="str">
        <f>VLOOKUP(B90,[1]data!$A:$C,3,FALSE)</f>
        <v>211123270059</v>
      </c>
      <c r="B90" s="34" t="s">
        <v>542</v>
      </c>
      <c r="C90" s="34" t="str">
        <f>VLOOKUP(B90,[1]data!$A:$W,23,FALSE)</f>
        <v>环境科学与工程</v>
      </c>
      <c r="D90" s="33">
        <v>15.5</v>
      </c>
      <c r="E90" s="33">
        <f>RANK(D90,$D$3:$D$233,0)</f>
        <v>114</v>
      </c>
      <c r="F90" s="33">
        <v>44.10740741</v>
      </c>
      <c r="G90" s="33">
        <f>RANK(F90,$F$3:$F$233,0)</f>
        <v>75</v>
      </c>
      <c r="H90" s="33">
        <v>0</v>
      </c>
      <c r="I90" s="33">
        <f>RANK(H90,$H$3:$H$233,0)</f>
        <v>50</v>
      </c>
      <c r="J90" s="33">
        <v>1.425</v>
      </c>
      <c r="K90" s="33">
        <f>RANK(J90,$J$3:$J$233,0)</f>
        <v>88</v>
      </c>
      <c r="L90" s="33">
        <f t="shared" si="1"/>
        <v>61.03240741</v>
      </c>
      <c r="M90" s="45">
        <f>RANK(L90,$L$3:$L$233,0)</f>
        <v>88</v>
      </c>
      <c r="N90" s="47" t="s">
        <v>148</v>
      </c>
    </row>
    <row r="91" spans="1:14">
      <c r="A91" s="33" t="str">
        <f>VLOOKUP(B91,[1]data!$A:$C,3,FALSE)</f>
        <v>221123270174</v>
      </c>
      <c r="B91" s="34" t="s">
        <v>543</v>
      </c>
      <c r="C91" s="34" t="str">
        <f>VLOOKUP(B91,[1]data!$A:$W,23,FALSE)</f>
        <v>环境工程</v>
      </c>
      <c r="D91" s="35">
        <v>19.5</v>
      </c>
      <c r="E91" s="33">
        <f>RANK(D91,$D$3:$D$233,0)</f>
        <v>21</v>
      </c>
      <c r="F91" s="35">
        <v>48.23888889</v>
      </c>
      <c r="G91" s="33">
        <f>RANK(F91,$F$3:$F$233,0)</f>
        <v>20</v>
      </c>
      <c r="H91" s="35">
        <v>0.5</v>
      </c>
      <c r="I91" s="33">
        <f>RANK(H91,$H$3:$H$233,0)</f>
        <v>21</v>
      </c>
      <c r="J91" s="35">
        <v>1.3</v>
      </c>
      <c r="K91" s="33">
        <f>RANK(J91,$J$3:$J$233,0)</f>
        <v>89</v>
      </c>
      <c r="L91" s="33">
        <f t="shared" si="1"/>
        <v>69.53888889</v>
      </c>
      <c r="M91" s="45">
        <f>RANK(L91,$L$3:$L$233,0)</f>
        <v>16</v>
      </c>
      <c r="N91" s="46" t="s">
        <v>15</v>
      </c>
    </row>
    <row r="92" spans="1:14">
      <c r="A92" s="33" t="str">
        <f>VLOOKUP(B92,[1]data!$A:$C,3,FALSE)</f>
        <v>211123270018</v>
      </c>
      <c r="B92" s="34" t="s">
        <v>544</v>
      </c>
      <c r="C92" s="34" t="str">
        <f>VLOOKUP(B92,[1]data!$A:$W,23,FALSE)</f>
        <v>环境科学与工程</v>
      </c>
      <c r="D92" s="33">
        <v>20.5</v>
      </c>
      <c r="E92" s="33">
        <f>RANK(D92,$D$3:$D$233,0)</f>
        <v>14</v>
      </c>
      <c r="F92" s="33">
        <v>52.35</v>
      </c>
      <c r="G92" s="33">
        <f>RANK(F92,$F$3:$F$233,0)</f>
        <v>3</v>
      </c>
      <c r="H92" s="33">
        <v>0.8</v>
      </c>
      <c r="I92" s="33">
        <f>RANK(H92,$H$3:$H$233,0)</f>
        <v>19</v>
      </c>
      <c r="J92" s="33">
        <v>1.225</v>
      </c>
      <c r="K92" s="33">
        <f>RANK(J92,$J$3:$J$233,0)</f>
        <v>90</v>
      </c>
      <c r="L92" s="33">
        <f t="shared" si="1"/>
        <v>74.875</v>
      </c>
      <c r="M92" s="45">
        <f>RANK(L92,$L$3:$L$233,0)</f>
        <v>5</v>
      </c>
      <c r="N92" s="46" t="s">
        <v>15</v>
      </c>
    </row>
    <row r="93" spans="1:14">
      <c r="A93" s="33" t="str">
        <f>VLOOKUP(B93,[1]data!$A:$C,3,FALSE)</f>
        <v>221123270132</v>
      </c>
      <c r="B93" s="34" t="s">
        <v>545</v>
      </c>
      <c r="C93" s="34" t="str">
        <f>VLOOKUP(B93,[1]data!$A:$W,23,FALSE)</f>
        <v>环境工程</v>
      </c>
      <c r="D93" s="33">
        <v>16</v>
      </c>
      <c r="E93" s="33">
        <f>RANK(D93,$D$3:$D$233,0)</f>
        <v>85</v>
      </c>
      <c r="F93" s="33">
        <v>47.18333333</v>
      </c>
      <c r="G93" s="33">
        <f>RANK(F93,$F$3:$F$233,0)</f>
        <v>29</v>
      </c>
      <c r="H93" s="33">
        <v>0</v>
      </c>
      <c r="I93" s="33">
        <f>RANK(H93,$H$3:$H$233,0)</f>
        <v>50</v>
      </c>
      <c r="J93" s="33">
        <v>1.225</v>
      </c>
      <c r="K93" s="33">
        <f>RANK(J93,$J$3:$J$233,0)</f>
        <v>90</v>
      </c>
      <c r="L93" s="33">
        <f t="shared" si="1"/>
        <v>64.40833333</v>
      </c>
      <c r="M93" s="45">
        <f>RANK(L93,$L$3:$L$233,0)</f>
        <v>53</v>
      </c>
      <c r="N93" s="46" t="s">
        <v>15</v>
      </c>
    </row>
    <row r="94" spans="1:14">
      <c r="A94" s="33" t="str">
        <f>VLOOKUP(B94,[1]data!$A:$C,3,FALSE)</f>
        <v>221123270099</v>
      </c>
      <c r="B94" s="34" t="s">
        <v>546</v>
      </c>
      <c r="C94" s="34" t="str">
        <f>VLOOKUP(B94,[1]data!$A:$W,23,FALSE)</f>
        <v>环境工程</v>
      </c>
      <c r="D94" s="33">
        <v>15</v>
      </c>
      <c r="E94" s="33">
        <f>RANK(D94,$D$3:$D$233,0)</f>
        <v>121</v>
      </c>
      <c r="F94" s="33">
        <v>42.25491803</v>
      </c>
      <c r="G94" s="33">
        <f>RANK(F94,$F$3:$F$233,0)</f>
        <v>102</v>
      </c>
      <c r="H94" s="33">
        <v>0</v>
      </c>
      <c r="I94" s="33">
        <f>RANK(H94,$H$3:$H$233,0)</f>
        <v>50</v>
      </c>
      <c r="J94" s="33">
        <v>1.175</v>
      </c>
      <c r="K94" s="33">
        <f>RANK(J94,$J$3:$J$233,0)</f>
        <v>92</v>
      </c>
      <c r="L94" s="33">
        <f t="shared" si="1"/>
        <v>58.42991803</v>
      </c>
      <c r="M94" s="45">
        <f>RANK(L94,$L$3:$L$233,0)</f>
        <v>114</v>
      </c>
      <c r="N94" s="47" t="s">
        <v>148</v>
      </c>
    </row>
    <row r="95" spans="1:14">
      <c r="A95" s="33" t="str">
        <f>VLOOKUP(B95,[1]data!$A:$C,3,FALSE)</f>
        <v>221123270203</v>
      </c>
      <c r="B95" s="34" t="s">
        <v>547</v>
      </c>
      <c r="C95" s="34" t="str">
        <f>VLOOKUP(B95,[1]data!$A:$W,23,FALSE)</f>
        <v>资源与环境</v>
      </c>
      <c r="D95" s="33">
        <v>15</v>
      </c>
      <c r="E95" s="33">
        <f>RANK(D95,$D$3:$D$233,0)</f>
        <v>121</v>
      </c>
      <c r="F95" s="33">
        <v>42.04444444</v>
      </c>
      <c r="G95" s="33">
        <f>RANK(F95,$F$3:$F$233,0)</f>
        <v>105</v>
      </c>
      <c r="H95" s="33">
        <v>0</v>
      </c>
      <c r="I95" s="33">
        <f>RANK(H95,$H$3:$H$233,0)</f>
        <v>50</v>
      </c>
      <c r="J95" s="33">
        <v>1.15</v>
      </c>
      <c r="K95" s="33">
        <f>RANK(J95,$J$3:$J$233,0)</f>
        <v>93</v>
      </c>
      <c r="L95" s="33">
        <f t="shared" si="1"/>
        <v>58.19444444</v>
      </c>
      <c r="M95" s="45">
        <f>RANK(L95,$L$3:$L$233,0)</f>
        <v>117</v>
      </c>
      <c r="N95" s="47" t="s">
        <v>148</v>
      </c>
    </row>
    <row r="96" spans="1:14">
      <c r="A96" s="33" t="str">
        <f>VLOOKUP(B96,[1]data!$A:$C,3,FALSE)</f>
        <v>221123270164</v>
      </c>
      <c r="B96" s="34" t="s">
        <v>548</v>
      </c>
      <c r="C96" s="34" t="str">
        <f>VLOOKUP(B96,[1]data!$A:$W,23,FALSE)</f>
        <v>环境工程</v>
      </c>
      <c r="D96" s="35">
        <v>17</v>
      </c>
      <c r="E96" s="33">
        <f>RANK(D96,$D$3:$D$233,0)</f>
        <v>60</v>
      </c>
      <c r="F96" s="35">
        <v>40.74074074</v>
      </c>
      <c r="G96" s="33">
        <f>RANK(F96,$F$3:$F$233,0)</f>
        <v>131</v>
      </c>
      <c r="H96" s="35">
        <v>0</v>
      </c>
      <c r="I96" s="33">
        <f>RANK(H96,$H$3:$H$233,0)</f>
        <v>50</v>
      </c>
      <c r="J96" s="35">
        <v>1.125</v>
      </c>
      <c r="K96" s="33">
        <f>RANK(J96,$J$3:$J$233,0)</f>
        <v>94</v>
      </c>
      <c r="L96" s="33">
        <f t="shared" si="1"/>
        <v>58.86574074</v>
      </c>
      <c r="M96" s="45">
        <f>RANK(L96,$L$3:$L$233,0)</f>
        <v>111</v>
      </c>
      <c r="N96" s="47" t="s">
        <v>148</v>
      </c>
    </row>
    <row r="97" spans="1:14">
      <c r="A97" s="33" t="str">
        <f>VLOOKUP(B97,[1]data!$A:$C,3,FALSE)</f>
        <v>211123270002</v>
      </c>
      <c r="B97" s="34" t="s">
        <v>549</v>
      </c>
      <c r="C97" s="34" t="str">
        <f>VLOOKUP(B97,[1]data!$A:$W,23,FALSE)</f>
        <v>环境科学与工程</v>
      </c>
      <c r="D97" s="51">
        <v>17.5</v>
      </c>
      <c r="E97" s="33">
        <f>RANK(D97,$D$3:$D$233,0)</f>
        <v>55</v>
      </c>
      <c r="F97" s="51">
        <v>37.32222222</v>
      </c>
      <c r="G97" s="33">
        <f>RANK(F97,$F$3:$F$233,0)</f>
        <v>193</v>
      </c>
      <c r="H97" s="51">
        <v>0</v>
      </c>
      <c r="I97" s="33">
        <f>RANK(H97,$H$3:$H$233,0)</f>
        <v>50</v>
      </c>
      <c r="J97" s="51">
        <v>1.1</v>
      </c>
      <c r="K97" s="33">
        <f>RANK(J97,$J$3:$J$233,0)</f>
        <v>95</v>
      </c>
      <c r="L97" s="33">
        <f t="shared" si="1"/>
        <v>55.92222222</v>
      </c>
      <c r="M97" s="45">
        <f>RANK(L97,$L$3:$L$233,0)</f>
        <v>153</v>
      </c>
      <c r="N97" s="47" t="s">
        <v>148</v>
      </c>
    </row>
    <row r="98" spans="1:14">
      <c r="A98" s="33" t="str">
        <f>VLOOKUP(B98,[1]data!$A:$C,3,FALSE)</f>
        <v>221123270206</v>
      </c>
      <c r="B98" s="34" t="s">
        <v>550</v>
      </c>
      <c r="C98" s="34" t="str">
        <f>VLOOKUP(B98,[1]data!$A:$W,23,FALSE)</f>
        <v>资源与环境</v>
      </c>
      <c r="D98" s="33">
        <v>15</v>
      </c>
      <c r="E98" s="33">
        <f>RANK(D98,$D$3:$D$233,0)</f>
        <v>121</v>
      </c>
      <c r="F98" s="33">
        <v>36.04098361</v>
      </c>
      <c r="G98" s="33">
        <f>RANK(F98,$F$3:$F$233,0)</f>
        <v>203</v>
      </c>
      <c r="H98" s="33">
        <v>0.1</v>
      </c>
      <c r="I98" s="33">
        <f>RANK(H98,$H$3:$H$233,0)</f>
        <v>38</v>
      </c>
      <c r="J98" s="33">
        <v>1.1</v>
      </c>
      <c r="K98" s="33">
        <f>RANK(J98,$J$3:$J$233,0)</f>
        <v>95</v>
      </c>
      <c r="L98" s="33">
        <f t="shared" si="1"/>
        <v>52.24098361</v>
      </c>
      <c r="M98" s="45">
        <f>RANK(L98,$L$3:$L$233,0)</f>
        <v>204</v>
      </c>
      <c r="N98" s="47" t="s">
        <v>148</v>
      </c>
    </row>
    <row r="99" spans="1:14">
      <c r="A99" s="33" t="str">
        <f>VLOOKUP(B99,[1]data!$A:$C,3,FALSE)</f>
        <v>221123270225</v>
      </c>
      <c r="B99" s="34" t="s">
        <v>551</v>
      </c>
      <c r="C99" s="34" t="str">
        <f>VLOOKUP(B99,[1]data!$A:$W,23,FALSE)</f>
        <v>资源与环境</v>
      </c>
      <c r="D99" s="33">
        <v>13</v>
      </c>
      <c r="E99" s="33">
        <f>RANK(D99,$D$3:$D$233,0)</f>
        <v>231</v>
      </c>
      <c r="F99" s="33">
        <v>37.88865546</v>
      </c>
      <c r="G99" s="33">
        <f>RANK(F99,$F$3:$F$233,0)</f>
        <v>182</v>
      </c>
      <c r="H99" s="33">
        <v>0</v>
      </c>
      <c r="I99" s="33">
        <f>RANK(H99,$H$3:$H$233,0)</f>
        <v>50</v>
      </c>
      <c r="J99" s="33">
        <v>1.05</v>
      </c>
      <c r="K99" s="33">
        <f>RANK(J99,$J$3:$J$233,0)</f>
        <v>97</v>
      </c>
      <c r="L99" s="33">
        <f t="shared" si="1"/>
        <v>51.93865546</v>
      </c>
      <c r="M99" s="45">
        <f>RANK(L99,$L$3:$L$233,0)</f>
        <v>206</v>
      </c>
      <c r="N99" s="47" t="s">
        <v>148</v>
      </c>
    </row>
    <row r="100" spans="1:14">
      <c r="A100" s="33" t="str">
        <f>VLOOKUP(B100,[1]data!$A:$C,3,FALSE)</f>
        <v>211123270058</v>
      </c>
      <c r="B100" s="34" t="s">
        <v>552</v>
      </c>
      <c r="C100" s="34" t="str">
        <f>VLOOKUP(B100,[1]data!$A:$W,23,FALSE)</f>
        <v>环境科学与工程</v>
      </c>
      <c r="D100" s="33">
        <v>15</v>
      </c>
      <c r="E100" s="33">
        <f>RANK(D100,$D$3:$D$233,0)</f>
        <v>121</v>
      </c>
      <c r="F100" s="33">
        <v>45.16222222</v>
      </c>
      <c r="G100" s="33">
        <f>RANK(F100,$F$3:$F$233,0)</f>
        <v>55</v>
      </c>
      <c r="H100" s="33">
        <v>0</v>
      </c>
      <c r="I100" s="33">
        <f>RANK(H100,$H$3:$H$233,0)</f>
        <v>50</v>
      </c>
      <c r="J100" s="33">
        <v>1</v>
      </c>
      <c r="K100" s="33">
        <f>RANK(J100,$J$3:$J$233,0)</f>
        <v>98</v>
      </c>
      <c r="L100" s="33">
        <f t="shared" si="1"/>
        <v>61.16222222</v>
      </c>
      <c r="M100" s="45">
        <f>RANK(L100,$L$3:$L$233,0)</f>
        <v>86</v>
      </c>
      <c r="N100" s="47" t="s">
        <v>148</v>
      </c>
    </row>
    <row r="101" spans="1:14">
      <c r="A101" s="33" t="str">
        <f>VLOOKUP(B101,[1]data!$A:$C,3,FALSE)</f>
        <v>221123270094</v>
      </c>
      <c r="B101" s="34" t="s">
        <v>553</v>
      </c>
      <c r="C101" s="34" t="str">
        <f>VLOOKUP(B101,[1]data!$A:$W,23,FALSE)</f>
        <v>环境工程</v>
      </c>
      <c r="D101" s="33">
        <v>15</v>
      </c>
      <c r="E101" s="33">
        <f>RANK(D101,$D$3:$D$233,0)</f>
        <v>121</v>
      </c>
      <c r="F101" s="33">
        <v>44.73809524</v>
      </c>
      <c r="G101" s="33">
        <f>RANK(F101,$F$3:$F$233,0)</f>
        <v>64</v>
      </c>
      <c r="H101" s="33">
        <v>0</v>
      </c>
      <c r="I101" s="33">
        <f>RANK(H101,$H$3:$H$233,0)</f>
        <v>50</v>
      </c>
      <c r="J101" s="33">
        <v>1</v>
      </c>
      <c r="K101" s="33">
        <f>RANK(J101,$J$3:$J$233,0)</f>
        <v>98</v>
      </c>
      <c r="L101" s="33">
        <f t="shared" si="1"/>
        <v>60.73809524</v>
      </c>
      <c r="M101" s="45">
        <f>RANK(L101,$L$3:$L$233,0)</f>
        <v>93</v>
      </c>
      <c r="N101" s="47" t="s">
        <v>148</v>
      </c>
    </row>
    <row r="102" spans="1:14">
      <c r="A102" s="33" t="str">
        <f>VLOOKUP(B102,[1]data!$A:$C,3,FALSE)</f>
        <v>221123270155</v>
      </c>
      <c r="B102" s="34" t="s">
        <v>554</v>
      </c>
      <c r="C102" s="34" t="str">
        <f>VLOOKUP(B102,[1]data!$A:$W,23,FALSE)</f>
        <v>资源与环境</v>
      </c>
      <c r="D102" s="33">
        <v>18</v>
      </c>
      <c r="E102" s="33">
        <f>RANK(D102,$D$3:$D$233,0)</f>
        <v>34</v>
      </c>
      <c r="F102" s="33">
        <v>34.99180328</v>
      </c>
      <c r="G102" s="33">
        <f>RANK(F102,$F$3:$F$233,0)</f>
        <v>217</v>
      </c>
      <c r="H102" s="33">
        <v>0.5</v>
      </c>
      <c r="I102" s="33">
        <f>RANK(H102,$H$3:$H$233,0)</f>
        <v>21</v>
      </c>
      <c r="J102" s="33">
        <v>1</v>
      </c>
      <c r="K102" s="33">
        <f>RANK(J102,$J$3:$J$233,0)</f>
        <v>98</v>
      </c>
      <c r="L102" s="33">
        <f t="shared" si="1"/>
        <v>54.49180328</v>
      </c>
      <c r="M102" s="45">
        <f>RANK(L102,$L$3:$L$233,0)</f>
        <v>170</v>
      </c>
      <c r="N102" s="47" t="s">
        <v>148</v>
      </c>
    </row>
    <row r="103" spans="1:14">
      <c r="A103" s="33" t="str">
        <f>VLOOKUP(B103,[1]data!$A:$C,3,FALSE)</f>
        <v>211123270072</v>
      </c>
      <c r="B103" s="34" t="s">
        <v>555</v>
      </c>
      <c r="C103" s="34" t="str">
        <f>VLOOKUP(B103,[1]data!$A:$W,23,FALSE)</f>
        <v>环境科学与工程</v>
      </c>
      <c r="D103" s="33">
        <v>15</v>
      </c>
      <c r="E103" s="33">
        <f>RANK(D103,$D$3:$D$233,0)</f>
        <v>121</v>
      </c>
      <c r="F103" s="33">
        <v>41.0078125</v>
      </c>
      <c r="G103" s="33">
        <f>RANK(F103,$F$3:$F$233,0)</f>
        <v>124</v>
      </c>
      <c r="H103" s="33">
        <v>0</v>
      </c>
      <c r="I103" s="33">
        <f>RANK(H103,$H$3:$H$233,0)</f>
        <v>50</v>
      </c>
      <c r="J103" s="33">
        <v>0.975</v>
      </c>
      <c r="K103" s="33">
        <f>RANK(J103,$J$3:$J$233,0)</f>
        <v>101</v>
      </c>
      <c r="L103" s="33">
        <f t="shared" si="1"/>
        <v>56.9828125</v>
      </c>
      <c r="M103" s="45">
        <f>RANK(L103,$L$3:$L$233,0)</f>
        <v>138</v>
      </c>
      <c r="N103" s="47" t="s">
        <v>148</v>
      </c>
    </row>
    <row r="104" spans="1:14">
      <c r="A104" s="33" t="str">
        <f>VLOOKUP(B104,[1]data!$A:$C,3,FALSE)</f>
        <v>221123270163</v>
      </c>
      <c r="B104" s="34" t="s">
        <v>556</v>
      </c>
      <c r="C104" s="34" t="str">
        <f>VLOOKUP(B104,[1]data!$A:$W,23,FALSE)</f>
        <v>环境工程</v>
      </c>
      <c r="D104" s="35">
        <v>15</v>
      </c>
      <c r="E104" s="33">
        <f>RANK(D104,$D$3:$D$233,0)</f>
        <v>121</v>
      </c>
      <c r="F104" s="35">
        <v>35.30714286</v>
      </c>
      <c r="G104" s="33">
        <f>RANK(F104,$F$3:$F$233,0)</f>
        <v>212</v>
      </c>
      <c r="H104" s="35">
        <v>0</v>
      </c>
      <c r="I104" s="33">
        <f>RANK(H104,$H$3:$H$233,0)</f>
        <v>50</v>
      </c>
      <c r="J104" s="35">
        <v>0.9</v>
      </c>
      <c r="K104" s="33">
        <f>RANK(J104,$J$3:$J$233,0)</f>
        <v>102</v>
      </c>
      <c r="L104" s="33">
        <f t="shared" si="1"/>
        <v>51.20714286</v>
      </c>
      <c r="M104" s="45">
        <f>RANK(L104,$L$3:$L$233,0)</f>
        <v>214</v>
      </c>
      <c r="N104" s="47" t="s">
        <v>148</v>
      </c>
    </row>
    <row r="105" spans="1:14">
      <c r="A105" s="33" t="str">
        <f>VLOOKUP(B105,[1]data!$A:$C,3,FALSE)</f>
        <v>211123270064</v>
      </c>
      <c r="B105" s="34" t="s">
        <v>557</v>
      </c>
      <c r="C105" s="34" t="str">
        <f>VLOOKUP(B105,[1]data!$A:$W,23,FALSE)</f>
        <v>环境科学与工程</v>
      </c>
      <c r="D105" s="33">
        <v>15</v>
      </c>
      <c r="E105" s="33">
        <f>RANK(D105,$D$3:$D$233,0)</f>
        <v>121</v>
      </c>
      <c r="F105" s="33">
        <v>44.79917355</v>
      </c>
      <c r="G105" s="33">
        <f>RANK(F105,$F$3:$F$233,0)</f>
        <v>61</v>
      </c>
      <c r="H105" s="33">
        <v>0.1</v>
      </c>
      <c r="I105" s="33">
        <f>RANK(H105,$H$3:$H$233,0)</f>
        <v>38</v>
      </c>
      <c r="J105" s="33">
        <v>0.875</v>
      </c>
      <c r="K105" s="33">
        <f>RANK(J105,$J$3:$J$233,0)</f>
        <v>103</v>
      </c>
      <c r="L105" s="33">
        <f t="shared" si="1"/>
        <v>60.77417355</v>
      </c>
      <c r="M105" s="45">
        <f>RANK(L105,$L$3:$L$233,0)</f>
        <v>92</v>
      </c>
      <c r="N105" s="47" t="s">
        <v>148</v>
      </c>
    </row>
    <row r="106" spans="1:14">
      <c r="A106" s="33" t="str">
        <f>VLOOKUP(B106,[1]data!$A:$C,3,FALSE)</f>
        <v>211123270013</v>
      </c>
      <c r="B106" s="34" t="s">
        <v>558</v>
      </c>
      <c r="C106" s="34" t="str">
        <f>VLOOKUP(B106,[1]data!$A:$W,23,FALSE)</f>
        <v>环境科学与工程</v>
      </c>
      <c r="D106" s="33">
        <v>15</v>
      </c>
      <c r="E106" s="33">
        <f>RANK(D106,$D$3:$D$233,0)</f>
        <v>121</v>
      </c>
      <c r="F106" s="33">
        <v>31.81900826</v>
      </c>
      <c r="G106" s="33">
        <f>RANK(F106,$F$3:$F$233,0)</f>
        <v>229</v>
      </c>
      <c r="H106" s="33">
        <v>0</v>
      </c>
      <c r="I106" s="33">
        <f>RANK(H106,$H$3:$H$233,0)</f>
        <v>50</v>
      </c>
      <c r="J106" s="33">
        <v>0.875</v>
      </c>
      <c r="K106" s="33">
        <f>RANK(J106,$J$3:$J$233,0)</f>
        <v>103</v>
      </c>
      <c r="L106" s="33">
        <f t="shared" si="1"/>
        <v>47.69400826</v>
      </c>
      <c r="M106" s="45">
        <f>RANK(L106,$L$3:$L$233,0)</f>
        <v>228</v>
      </c>
      <c r="N106" s="47" t="s">
        <v>148</v>
      </c>
    </row>
    <row r="107" spans="1:14">
      <c r="A107" s="33" t="str">
        <f>VLOOKUP(B107,[1]data!$A:$C,3,FALSE)</f>
        <v>221123270128</v>
      </c>
      <c r="B107" s="34" t="s">
        <v>559</v>
      </c>
      <c r="C107" s="34" t="str">
        <f>VLOOKUP(B107,[1]data!$A:$W,23,FALSE)</f>
        <v>环境工程</v>
      </c>
      <c r="D107" s="33">
        <v>19</v>
      </c>
      <c r="E107" s="33">
        <f>RANK(D107,$D$3:$D$233,0)</f>
        <v>23</v>
      </c>
      <c r="F107" s="33">
        <v>45.12592593</v>
      </c>
      <c r="G107" s="33">
        <f>RANK(F107,$F$3:$F$233,0)</f>
        <v>56</v>
      </c>
      <c r="H107" s="33">
        <v>0</v>
      </c>
      <c r="I107" s="33">
        <f>RANK(H107,$H$3:$H$233,0)</f>
        <v>50</v>
      </c>
      <c r="J107" s="33">
        <v>0.825</v>
      </c>
      <c r="K107" s="33">
        <f>RANK(J107,$J$3:$J$233,0)</f>
        <v>105</v>
      </c>
      <c r="L107" s="33">
        <f t="shared" si="1"/>
        <v>64.95092593</v>
      </c>
      <c r="M107" s="45">
        <f>RANK(L107,$L$3:$L$233,0)</f>
        <v>50</v>
      </c>
      <c r="N107" s="46" t="s">
        <v>15</v>
      </c>
    </row>
    <row r="108" spans="1:14">
      <c r="A108" s="33" t="str">
        <f>VLOOKUP(B108,[1]data!$A:$C,3,FALSE)</f>
        <v>221123270159</v>
      </c>
      <c r="B108" s="34" t="s">
        <v>560</v>
      </c>
      <c r="C108" s="34" t="str">
        <f>VLOOKUP(B108,[1]data!$A:$W,23,FALSE)</f>
        <v>资源与环境</v>
      </c>
      <c r="D108" s="35">
        <v>16</v>
      </c>
      <c r="E108" s="33">
        <f>RANK(D108,$D$3:$D$233,0)</f>
        <v>85</v>
      </c>
      <c r="F108" s="35">
        <v>40.94247788</v>
      </c>
      <c r="G108" s="33">
        <f>RANK(F108,$F$3:$F$233,0)</f>
        <v>126</v>
      </c>
      <c r="H108" s="35">
        <v>0</v>
      </c>
      <c r="I108" s="33">
        <f>RANK(H108,$H$3:$H$233,0)</f>
        <v>50</v>
      </c>
      <c r="J108" s="35">
        <v>0.825</v>
      </c>
      <c r="K108" s="33">
        <f>RANK(J108,$J$3:$J$233,0)</f>
        <v>105</v>
      </c>
      <c r="L108" s="33">
        <f t="shared" si="1"/>
        <v>57.76747788</v>
      </c>
      <c r="M108" s="45">
        <f>RANK(L108,$L$3:$L$233,0)</f>
        <v>124</v>
      </c>
      <c r="N108" s="47" t="s">
        <v>148</v>
      </c>
    </row>
    <row r="109" spans="1:14">
      <c r="A109" s="33" t="str">
        <f>VLOOKUP(B109,[1]data!$A:$C,3,FALSE)</f>
        <v>221123270204</v>
      </c>
      <c r="B109" s="34" t="s">
        <v>561</v>
      </c>
      <c r="C109" s="34" t="str">
        <f>VLOOKUP(B109,[1]data!$A:$W,23,FALSE)</f>
        <v>资源与环境</v>
      </c>
      <c r="D109" s="33">
        <v>15</v>
      </c>
      <c r="E109" s="33">
        <f>RANK(D109,$D$3:$D$233,0)</f>
        <v>121</v>
      </c>
      <c r="F109" s="33">
        <v>41.1647541</v>
      </c>
      <c r="G109" s="33">
        <f>RANK(F109,$F$3:$F$233,0)</f>
        <v>123</v>
      </c>
      <c r="H109" s="52">
        <v>0</v>
      </c>
      <c r="I109" s="33">
        <f>RANK(H109,$H$3:$H$233,0)</f>
        <v>50</v>
      </c>
      <c r="J109" s="33">
        <v>0.825</v>
      </c>
      <c r="K109" s="33">
        <f>RANK(J109,$J$3:$J$233,0)</f>
        <v>105</v>
      </c>
      <c r="L109" s="33">
        <f t="shared" si="1"/>
        <v>56.9897541</v>
      </c>
      <c r="M109" s="45">
        <f>RANK(L109,$L$3:$L$233,0)</f>
        <v>137</v>
      </c>
      <c r="N109" s="47" t="s">
        <v>148</v>
      </c>
    </row>
    <row r="110" spans="1:14">
      <c r="A110" s="33" t="str">
        <f>VLOOKUP(B110,[1]data!$A:$C,3,FALSE)</f>
        <v>211123270030</v>
      </c>
      <c r="B110" s="34" t="s">
        <v>562</v>
      </c>
      <c r="C110" s="34" t="str">
        <f>VLOOKUP(B110,[1]data!$A:$W,23,FALSE)</f>
        <v>环境科学与工程</v>
      </c>
      <c r="D110" s="33">
        <v>16</v>
      </c>
      <c r="E110" s="33">
        <f>RANK(D110,$D$3:$D$233,0)</f>
        <v>85</v>
      </c>
      <c r="F110" s="33">
        <v>39.54173554</v>
      </c>
      <c r="G110" s="33">
        <f>RANK(F110,$F$3:$F$233,0)</f>
        <v>151</v>
      </c>
      <c r="H110" s="53">
        <v>0</v>
      </c>
      <c r="I110" s="33">
        <f>RANK(H110,$H$3:$H$233,0)</f>
        <v>50</v>
      </c>
      <c r="J110" s="33">
        <v>0.825</v>
      </c>
      <c r="K110" s="33">
        <f>RANK(J110,$J$3:$J$233,0)</f>
        <v>105</v>
      </c>
      <c r="L110" s="33">
        <f t="shared" si="1"/>
        <v>56.36673554</v>
      </c>
      <c r="M110" s="45">
        <f>RANK(L110,$L$3:$L$233,0)</f>
        <v>149</v>
      </c>
      <c r="N110" s="47" t="s">
        <v>148</v>
      </c>
    </row>
    <row r="111" spans="1:14">
      <c r="A111" s="33" t="str">
        <f>VLOOKUP(B111,[1]data!$A:$C,3,FALSE)</f>
        <v>221123270142</v>
      </c>
      <c r="B111" s="34" t="s">
        <v>563</v>
      </c>
      <c r="C111" s="34" t="str">
        <f>VLOOKUP(B111,[1]data!$A:$W,23,FALSE)</f>
        <v>环境工程</v>
      </c>
      <c r="D111" s="33">
        <v>20</v>
      </c>
      <c r="E111" s="33">
        <f>RANK(D111,$D$3:$D$233,0)</f>
        <v>16</v>
      </c>
      <c r="F111" s="51">
        <v>46.30238095</v>
      </c>
      <c r="G111" s="33">
        <f>RANK(F111,$F$3:$F$233,0)</f>
        <v>39</v>
      </c>
      <c r="H111" s="53">
        <v>0</v>
      </c>
      <c r="I111" s="33">
        <f>RANK(H111,$H$3:$H$233,0)</f>
        <v>50</v>
      </c>
      <c r="J111" s="51">
        <v>0.8</v>
      </c>
      <c r="K111" s="33">
        <f>RANK(J111,$J$3:$J$233,0)</f>
        <v>109</v>
      </c>
      <c r="L111" s="33">
        <f t="shared" si="1"/>
        <v>67.10238095</v>
      </c>
      <c r="M111" s="45">
        <f>RANK(L111,$L$3:$L$233,0)</f>
        <v>32</v>
      </c>
      <c r="N111" s="46" t="s">
        <v>15</v>
      </c>
    </row>
    <row r="112" spans="1:14">
      <c r="A112" s="33" t="str">
        <f>VLOOKUP(B112,[1]data!$A:$C,3,FALSE)</f>
        <v>211123270033</v>
      </c>
      <c r="B112" s="34" t="s">
        <v>564</v>
      </c>
      <c r="C112" s="34" t="str">
        <f>VLOOKUP(B112,[1]data!$A:$W,23,FALSE)</f>
        <v>环境科学与工程</v>
      </c>
      <c r="D112" s="37">
        <v>16</v>
      </c>
      <c r="E112" s="33">
        <f>RANK(D112,$D$3:$D$233,0)</f>
        <v>85</v>
      </c>
      <c r="F112" s="38">
        <v>40.11666667</v>
      </c>
      <c r="G112" s="33">
        <f>RANK(F112,$F$3:$F$233,0)</f>
        <v>142</v>
      </c>
      <c r="H112" s="54">
        <v>0.1</v>
      </c>
      <c r="I112" s="33">
        <f>RANK(H112,$H$3:$H$233,0)</f>
        <v>38</v>
      </c>
      <c r="J112" s="38">
        <v>0.775</v>
      </c>
      <c r="K112" s="33">
        <f>RANK(J112,$J$3:$J$233,0)</f>
        <v>110</v>
      </c>
      <c r="L112" s="33">
        <f t="shared" si="1"/>
        <v>56.99166667</v>
      </c>
      <c r="M112" s="45">
        <f>RANK(L112,$L$3:$L$233,0)</f>
        <v>136</v>
      </c>
      <c r="N112" s="47" t="s">
        <v>148</v>
      </c>
    </row>
    <row r="113" spans="1:14">
      <c r="A113" s="33" t="str">
        <f>VLOOKUP(B113,[1]data!$A:$C,3,FALSE)</f>
        <v>221123270189</v>
      </c>
      <c r="B113" s="34" t="s">
        <v>565</v>
      </c>
      <c r="C113" s="34" t="str">
        <f>VLOOKUP(B113,[1]data!$A:$W,23,FALSE)</f>
        <v>环境工程</v>
      </c>
      <c r="D113" s="35">
        <v>15</v>
      </c>
      <c r="E113" s="33">
        <f>RANK(D113,$D$3:$D$233,0)</f>
        <v>121</v>
      </c>
      <c r="F113" s="35">
        <v>35.4704918</v>
      </c>
      <c r="G113" s="33">
        <f>RANK(F113,$F$3:$F$233,0)</f>
        <v>209</v>
      </c>
      <c r="H113" s="35">
        <v>0</v>
      </c>
      <c r="I113" s="33">
        <f>RANK(H113,$H$3:$H$233,0)</f>
        <v>50</v>
      </c>
      <c r="J113" s="35">
        <v>0.775</v>
      </c>
      <c r="K113" s="33">
        <f>RANK(J113,$J$3:$J$233,0)</f>
        <v>110</v>
      </c>
      <c r="L113" s="33">
        <f t="shared" si="1"/>
        <v>51.2454918</v>
      </c>
      <c r="M113" s="45">
        <f>RANK(L113,$L$3:$L$233,0)</f>
        <v>212</v>
      </c>
      <c r="N113" s="47" t="s">
        <v>148</v>
      </c>
    </row>
    <row r="114" spans="1:14">
      <c r="A114" s="33" t="str">
        <f>VLOOKUP(B114,[1]data!$A:$C,3,FALSE)</f>
        <v>211123270037</v>
      </c>
      <c r="B114" s="34" t="s">
        <v>566</v>
      </c>
      <c r="C114" s="34" t="str">
        <f>VLOOKUP(B114,[1]data!$A:$W,23,FALSE)</f>
        <v>环境科学与工程</v>
      </c>
      <c r="D114" s="37">
        <v>15</v>
      </c>
      <c r="E114" s="33">
        <f>RANK(D114,$D$3:$D$233,0)</f>
        <v>121</v>
      </c>
      <c r="F114" s="38">
        <v>41.9738806</v>
      </c>
      <c r="G114" s="33">
        <f>RANK(F114,$F$3:$F$233,0)</f>
        <v>110</v>
      </c>
      <c r="H114" s="38">
        <v>0</v>
      </c>
      <c r="I114" s="33">
        <f>RANK(H114,$H$3:$H$233,0)</f>
        <v>50</v>
      </c>
      <c r="J114" s="38">
        <v>0.725</v>
      </c>
      <c r="K114" s="33">
        <f>RANK(J114,$J$3:$J$233,0)</f>
        <v>112</v>
      </c>
      <c r="L114" s="33">
        <f t="shared" si="1"/>
        <v>57.6988806</v>
      </c>
      <c r="M114" s="45">
        <f>RANK(L114,$L$3:$L$233,0)</f>
        <v>126</v>
      </c>
      <c r="N114" s="47" t="s">
        <v>148</v>
      </c>
    </row>
    <row r="115" spans="1:14">
      <c r="A115" s="33" t="str">
        <f>VLOOKUP(B115,[1]data!$A:$C,3,FALSE)</f>
        <v>221123270103</v>
      </c>
      <c r="B115" s="34" t="s">
        <v>567</v>
      </c>
      <c r="C115" s="34" t="str">
        <f>VLOOKUP(B115,[1]data!$A:$W,23,FALSE)</f>
        <v>资源与环境</v>
      </c>
      <c r="D115" s="33">
        <v>15</v>
      </c>
      <c r="E115" s="33">
        <f>RANK(D115,$D$3:$D$233,0)</f>
        <v>121</v>
      </c>
      <c r="F115" s="33">
        <v>35.06386555</v>
      </c>
      <c r="G115" s="33">
        <f>RANK(F115,$F$3:$F$233,0)</f>
        <v>216</v>
      </c>
      <c r="H115" s="33">
        <v>0</v>
      </c>
      <c r="I115" s="33">
        <f>RANK(H115,$H$3:$H$233,0)</f>
        <v>50</v>
      </c>
      <c r="J115" s="33">
        <v>0.725</v>
      </c>
      <c r="K115" s="33">
        <f>RANK(J115,$J$3:$J$233,0)</f>
        <v>112</v>
      </c>
      <c r="L115" s="33">
        <f t="shared" si="1"/>
        <v>50.78886555</v>
      </c>
      <c r="M115" s="45">
        <f>RANK(L115,$L$3:$L$233,0)</f>
        <v>219</v>
      </c>
      <c r="N115" s="47" t="s">
        <v>148</v>
      </c>
    </row>
    <row r="116" spans="1:14">
      <c r="A116" s="33" t="str">
        <f>VLOOKUP(B116,[1]data!$A:$C,3,FALSE)</f>
        <v>221123270105</v>
      </c>
      <c r="B116" s="34" t="s">
        <v>568</v>
      </c>
      <c r="C116" s="34" t="str">
        <f>VLOOKUP(B116,[1]data!$A:$W,23,FALSE)</f>
        <v>环境工程</v>
      </c>
      <c r="D116" s="33">
        <v>15</v>
      </c>
      <c r="E116" s="33">
        <f>RANK(D116,$D$3:$D$233,0)</f>
        <v>121</v>
      </c>
      <c r="F116" s="33">
        <v>50.25</v>
      </c>
      <c r="G116" s="33">
        <f>RANK(F116,$F$3:$F$233,0)</f>
        <v>11</v>
      </c>
      <c r="H116" s="33">
        <v>0</v>
      </c>
      <c r="I116" s="33">
        <f>RANK(H116,$H$3:$H$233,0)</f>
        <v>50</v>
      </c>
      <c r="J116" s="33">
        <v>0.7</v>
      </c>
      <c r="K116" s="33">
        <f>RANK(J116,$J$3:$J$233,0)</f>
        <v>114</v>
      </c>
      <c r="L116" s="33">
        <f t="shared" si="1"/>
        <v>65.95</v>
      </c>
      <c r="M116" s="45">
        <f>RANK(L116,$L$3:$L$233,0)</f>
        <v>38</v>
      </c>
      <c r="N116" s="46" t="s">
        <v>15</v>
      </c>
    </row>
    <row r="117" spans="1:14">
      <c r="A117" s="33" t="str">
        <f>VLOOKUP(B117,[1]data!$A:$C,3,FALSE)</f>
        <v>211123270050</v>
      </c>
      <c r="B117" s="34" t="s">
        <v>569</v>
      </c>
      <c r="C117" s="34" t="str">
        <f>VLOOKUP(B117,[1]data!$A:$W,23,FALSE)</f>
        <v>环境科学与工程</v>
      </c>
      <c r="D117" s="33">
        <v>18</v>
      </c>
      <c r="E117" s="33">
        <f>RANK(D117,$D$3:$D$233,0)</f>
        <v>34</v>
      </c>
      <c r="F117" s="33">
        <v>40.62173913</v>
      </c>
      <c r="G117" s="33">
        <f>RANK(F117,$F$3:$F$233,0)</f>
        <v>136</v>
      </c>
      <c r="H117" s="33">
        <v>0.5</v>
      </c>
      <c r="I117" s="33">
        <f>RANK(H117,$H$3:$H$233,0)</f>
        <v>21</v>
      </c>
      <c r="J117" s="33">
        <v>0.7</v>
      </c>
      <c r="K117" s="33">
        <f>RANK(J117,$J$3:$J$233,0)</f>
        <v>114</v>
      </c>
      <c r="L117" s="33">
        <f t="shared" si="1"/>
        <v>59.82173913</v>
      </c>
      <c r="M117" s="45">
        <f>RANK(L117,$L$3:$L$233,0)</f>
        <v>101</v>
      </c>
      <c r="N117" s="47" t="s">
        <v>148</v>
      </c>
    </row>
    <row r="118" spans="1:14">
      <c r="A118" s="33" t="str">
        <f>VLOOKUP(B118,[1]data!$A:$C,3,FALSE)</f>
        <v>211123270036</v>
      </c>
      <c r="B118" s="34" t="s">
        <v>570</v>
      </c>
      <c r="C118" s="34" t="str">
        <f>VLOOKUP(B118,[1]data!$A:$W,23,FALSE)</f>
        <v>环境科学与工程</v>
      </c>
      <c r="D118" s="37">
        <v>17</v>
      </c>
      <c r="E118" s="33">
        <f>RANK(D118,$D$3:$D$233,0)</f>
        <v>60</v>
      </c>
      <c r="F118" s="38">
        <v>40.69444444</v>
      </c>
      <c r="G118" s="33">
        <f>RANK(F118,$F$3:$F$233,0)</f>
        <v>132</v>
      </c>
      <c r="H118" s="38">
        <v>0.2</v>
      </c>
      <c r="I118" s="33">
        <f>RANK(H118,$H$3:$H$233,0)</f>
        <v>33</v>
      </c>
      <c r="J118" s="38">
        <v>0.7</v>
      </c>
      <c r="K118" s="33">
        <f>RANK(J118,$J$3:$J$233,0)</f>
        <v>114</v>
      </c>
      <c r="L118" s="33">
        <f t="shared" si="1"/>
        <v>58.59444444</v>
      </c>
      <c r="M118" s="45">
        <f>RANK(L118,$L$3:$L$233,0)</f>
        <v>113</v>
      </c>
      <c r="N118" s="47" t="s">
        <v>148</v>
      </c>
    </row>
    <row r="119" spans="1:14">
      <c r="A119" s="33" t="str">
        <f>VLOOKUP(B119,[1]data!$A:$C,3,FALSE)</f>
        <v>221123270166</v>
      </c>
      <c r="B119" s="34" t="s">
        <v>571</v>
      </c>
      <c r="C119" s="34" t="str">
        <f>VLOOKUP(B119,[1]data!$A:$W,23,FALSE)</f>
        <v>环境工程</v>
      </c>
      <c r="D119" s="35">
        <v>15.5</v>
      </c>
      <c r="E119" s="33">
        <f>RANK(D119,$D$3:$D$233,0)</f>
        <v>114</v>
      </c>
      <c r="F119" s="35">
        <v>37.83607</v>
      </c>
      <c r="G119" s="33">
        <f>RANK(F119,$F$3:$F$233,0)</f>
        <v>183</v>
      </c>
      <c r="H119" s="35">
        <v>0</v>
      </c>
      <c r="I119" s="33">
        <f>RANK(H119,$H$3:$H$233,0)</f>
        <v>50</v>
      </c>
      <c r="J119" s="35">
        <v>0.7</v>
      </c>
      <c r="K119" s="33">
        <f>RANK(J119,$J$3:$J$233,0)</f>
        <v>114</v>
      </c>
      <c r="L119" s="33">
        <f t="shared" si="1"/>
        <v>54.03607</v>
      </c>
      <c r="M119" s="45">
        <f>RANK(L119,$L$3:$L$233,0)</f>
        <v>176</v>
      </c>
      <c r="N119" s="47" t="s">
        <v>148</v>
      </c>
    </row>
    <row r="120" spans="1:14">
      <c r="A120" s="33" t="str">
        <f>VLOOKUP(B120,[1]data!$A:$C,3,FALSE)</f>
        <v>221123270129</v>
      </c>
      <c r="B120" s="34" t="s">
        <v>572</v>
      </c>
      <c r="C120" s="34" t="str">
        <f>VLOOKUP(B120,[1]data!$A:$W,23,FALSE)</f>
        <v>资源与环境</v>
      </c>
      <c r="D120" s="33">
        <v>16</v>
      </c>
      <c r="E120" s="33">
        <f>RANK(D120,$D$3:$D$233,0)</f>
        <v>85</v>
      </c>
      <c r="F120" s="33">
        <v>43.45495495</v>
      </c>
      <c r="G120" s="33">
        <f>RANK(F120,$F$3:$F$233,0)</f>
        <v>86</v>
      </c>
      <c r="H120" s="33">
        <v>0</v>
      </c>
      <c r="I120" s="33">
        <f>RANK(H120,$H$3:$H$233,0)</f>
        <v>50</v>
      </c>
      <c r="J120" s="33">
        <v>0.675</v>
      </c>
      <c r="K120" s="33">
        <f>RANK(J120,$J$3:$J$233,0)</f>
        <v>118</v>
      </c>
      <c r="L120" s="33">
        <f t="shared" si="1"/>
        <v>60.12995495</v>
      </c>
      <c r="M120" s="45">
        <f>RANK(L120,$L$3:$L$233,0)</f>
        <v>95</v>
      </c>
      <c r="N120" s="47" t="s">
        <v>148</v>
      </c>
    </row>
    <row r="121" spans="1:14">
      <c r="A121" s="33" t="str">
        <f>VLOOKUP(B121,[1]data!$A:$C,3,FALSE)</f>
        <v>211123270006</v>
      </c>
      <c r="B121" s="34" t="s">
        <v>573</v>
      </c>
      <c r="C121" s="34" t="str">
        <f>VLOOKUP(B121,[1]data!$A:$W,23,FALSE)</f>
        <v>环境科学与工程</v>
      </c>
      <c r="D121" s="33">
        <v>17</v>
      </c>
      <c r="E121" s="33">
        <f>RANK(D121,$D$3:$D$233,0)</f>
        <v>60</v>
      </c>
      <c r="F121" s="33">
        <v>44.28985507</v>
      </c>
      <c r="G121" s="33">
        <f>RANK(F121,$F$3:$F$233,0)</f>
        <v>72</v>
      </c>
      <c r="H121" s="33">
        <v>0</v>
      </c>
      <c r="I121" s="33">
        <f>RANK(H121,$H$3:$H$233,0)</f>
        <v>50</v>
      </c>
      <c r="J121" s="33">
        <v>0.66</v>
      </c>
      <c r="K121" s="33">
        <f>RANK(J121,$J$3:$J$233,0)</f>
        <v>119</v>
      </c>
      <c r="L121" s="33">
        <f t="shared" si="1"/>
        <v>61.94985507</v>
      </c>
      <c r="M121" s="45">
        <f>RANK(L121,$L$3:$L$233,0)</f>
        <v>78</v>
      </c>
      <c r="N121" s="47" t="s">
        <v>148</v>
      </c>
    </row>
    <row r="122" spans="1:14">
      <c r="A122" s="33" t="str">
        <f>VLOOKUP(B122,[1]data!$A:$C,3,FALSE)</f>
        <v>221123270198</v>
      </c>
      <c r="B122" s="34" t="s">
        <v>574</v>
      </c>
      <c r="C122" s="34" t="str">
        <f>VLOOKUP(B122,[1]data!$A:$W,23,FALSE)</f>
        <v>资源与环境</v>
      </c>
      <c r="D122" s="33">
        <v>16</v>
      </c>
      <c r="E122" s="33">
        <f>RANK(D122,$D$3:$D$233,0)</f>
        <v>85</v>
      </c>
      <c r="F122" s="33">
        <v>44.51393443</v>
      </c>
      <c r="G122" s="33">
        <f>RANK(F122,$F$3:$F$233,0)</f>
        <v>70</v>
      </c>
      <c r="H122" s="33">
        <v>0</v>
      </c>
      <c r="I122" s="33">
        <f>RANK(H122,$H$3:$H$233,0)</f>
        <v>50</v>
      </c>
      <c r="J122" s="33">
        <v>0.65</v>
      </c>
      <c r="K122" s="33">
        <f>RANK(J122,$J$3:$J$233,0)</f>
        <v>120</v>
      </c>
      <c r="L122" s="33">
        <f t="shared" si="1"/>
        <v>61.16393443</v>
      </c>
      <c r="M122" s="45">
        <f>RANK(L122,$L$3:$L$233,0)</f>
        <v>85</v>
      </c>
      <c r="N122" s="47" t="s">
        <v>148</v>
      </c>
    </row>
    <row r="123" spans="1:14">
      <c r="A123" s="33" t="str">
        <f>VLOOKUP(B123,[1]data!$A:$C,3,FALSE)</f>
        <v>221123270211</v>
      </c>
      <c r="B123" s="34" t="s">
        <v>575</v>
      </c>
      <c r="C123" s="34" t="str">
        <f>VLOOKUP(B123,[1]data!$A:$W,23,FALSE)</f>
        <v>环境工程</v>
      </c>
      <c r="D123" s="33">
        <v>15.5</v>
      </c>
      <c r="E123" s="33">
        <f>RANK(D123,$D$3:$D$233,0)</f>
        <v>114</v>
      </c>
      <c r="F123" s="33">
        <v>40.88655462</v>
      </c>
      <c r="G123" s="33">
        <f>RANK(F123,$F$3:$F$233,0)</f>
        <v>128</v>
      </c>
      <c r="H123" s="33">
        <v>0</v>
      </c>
      <c r="I123" s="33">
        <f>RANK(H123,$H$3:$H$233,0)</f>
        <v>50</v>
      </c>
      <c r="J123" s="33">
        <v>0.65</v>
      </c>
      <c r="K123" s="33">
        <f>RANK(J123,$J$3:$J$233,0)</f>
        <v>120</v>
      </c>
      <c r="L123" s="33">
        <f t="shared" si="1"/>
        <v>57.03655462</v>
      </c>
      <c r="M123" s="45">
        <f>RANK(L123,$L$3:$L$233,0)</f>
        <v>135</v>
      </c>
      <c r="N123" s="47" t="s">
        <v>148</v>
      </c>
    </row>
    <row r="124" spans="1:14">
      <c r="A124" s="33" t="str">
        <f>VLOOKUP(B124,[1]data!$A:$C,3,FALSE)</f>
        <v>221123270230</v>
      </c>
      <c r="B124" s="34" t="s">
        <v>576</v>
      </c>
      <c r="C124" s="34" t="str">
        <f>VLOOKUP(B124,[1]data!$A:$W,23,FALSE)</f>
        <v>环境工程</v>
      </c>
      <c r="D124" s="33">
        <v>16</v>
      </c>
      <c r="E124" s="33">
        <f>RANK(D124,$D$3:$D$233,0)</f>
        <v>85</v>
      </c>
      <c r="F124" s="33">
        <v>39.80327869</v>
      </c>
      <c r="G124" s="33">
        <f>RANK(F124,$F$3:$F$233,0)</f>
        <v>146</v>
      </c>
      <c r="H124" s="33">
        <v>0</v>
      </c>
      <c r="I124" s="33">
        <f>RANK(H124,$H$3:$H$233,0)</f>
        <v>50</v>
      </c>
      <c r="J124" s="33">
        <v>0.65</v>
      </c>
      <c r="K124" s="33">
        <f>RANK(J124,$J$3:$J$233,0)</f>
        <v>120</v>
      </c>
      <c r="L124" s="33">
        <f t="shared" si="1"/>
        <v>56.45327869</v>
      </c>
      <c r="M124" s="45">
        <f>RANK(L124,$L$3:$L$233,0)</f>
        <v>148</v>
      </c>
      <c r="N124" s="47" t="s">
        <v>148</v>
      </c>
    </row>
    <row r="125" spans="1:14">
      <c r="A125" s="33" t="str">
        <f>VLOOKUP(B125,[1]data!$A:$C,3,FALSE)</f>
        <v>221123270169</v>
      </c>
      <c r="B125" s="34" t="s">
        <v>577</v>
      </c>
      <c r="C125" s="34" t="str">
        <f>VLOOKUP(B125,[1]data!$A:$W,23,FALSE)</f>
        <v>环境工程</v>
      </c>
      <c r="D125" s="35">
        <v>18</v>
      </c>
      <c r="E125" s="33">
        <f>RANK(D125,$D$3:$D$233,0)</f>
        <v>34</v>
      </c>
      <c r="F125" s="35">
        <v>38.7704918</v>
      </c>
      <c r="G125" s="33">
        <f>RANK(F125,$F$3:$F$233,0)</f>
        <v>163</v>
      </c>
      <c r="H125" s="35">
        <v>0</v>
      </c>
      <c r="I125" s="33">
        <f>RANK(H125,$H$3:$H$233,0)</f>
        <v>50</v>
      </c>
      <c r="J125" s="35">
        <v>0.625</v>
      </c>
      <c r="K125" s="33">
        <f>RANK(J125,$J$3:$J$233,0)</f>
        <v>123</v>
      </c>
      <c r="L125" s="33">
        <f t="shared" si="1"/>
        <v>57.3954918</v>
      </c>
      <c r="M125" s="45">
        <f>RANK(L125,$L$3:$L$233,0)</f>
        <v>128</v>
      </c>
      <c r="N125" s="47" t="s">
        <v>148</v>
      </c>
    </row>
    <row r="126" spans="1:14">
      <c r="A126" s="33" t="str">
        <f>VLOOKUP(B126,[1]data!$A:$C,3,FALSE)</f>
        <v>221123270152</v>
      </c>
      <c r="B126" s="34" t="s">
        <v>578</v>
      </c>
      <c r="C126" s="34" t="str">
        <f>VLOOKUP(B126,[1]data!$A:$W,23,FALSE)</f>
        <v>环境工程</v>
      </c>
      <c r="D126" s="33">
        <v>17</v>
      </c>
      <c r="E126" s="33">
        <f>RANK(D126,$D$3:$D$233,0)</f>
        <v>60</v>
      </c>
      <c r="F126" s="33">
        <v>34</v>
      </c>
      <c r="G126" s="33">
        <f>RANK(F126,$F$3:$F$233,0)</f>
        <v>225</v>
      </c>
      <c r="H126" s="33">
        <v>2.6</v>
      </c>
      <c r="I126" s="33">
        <f>RANK(H126,$H$3:$H$233,0)</f>
        <v>6</v>
      </c>
      <c r="J126" s="33">
        <v>0.625</v>
      </c>
      <c r="K126" s="33">
        <f>RANK(J126,$J$3:$J$233,0)</f>
        <v>123</v>
      </c>
      <c r="L126" s="33">
        <f t="shared" si="1"/>
        <v>54.225</v>
      </c>
      <c r="M126" s="45">
        <f>RANK(L126,$L$3:$L$233,0)</f>
        <v>174</v>
      </c>
      <c r="N126" s="47" t="s">
        <v>148</v>
      </c>
    </row>
    <row r="127" spans="1:14">
      <c r="A127" s="33" t="str">
        <f>VLOOKUP(B127,[1]data!$A:$C,3,FALSE)</f>
        <v>221123270232</v>
      </c>
      <c r="B127" s="34" t="s">
        <v>579</v>
      </c>
      <c r="C127" s="34" t="str">
        <f>VLOOKUP(B127,[1]data!$A:$W,23,FALSE)</f>
        <v>环境工程</v>
      </c>
      <c r="D127" s="33">
        <v>15</v>
      </c>
      <c r="E127" s="33">
        <f>RANK(D127,$D$3:$D$233,0)</f>
        <v>121</v>
      </c>
      <c r="F127" s="33">
        <v>35.27295082</v>
      </c>
      <c r="G127" s="33">
        <f>RANK(F127,$F$3:$F$233,0)</f>
        <v>213</v>
      </c>
      <c r="H127" s="33">
        <v>0</v>
      </c>
      <c r="I127" s="33">
        <f>RANK(H127,$H$3:$H$233,0)</f>
        <v>50</v>
      </c>
      <c r="J127" s="33">
        <v>0.625</v>
      </c>
      <c r="K127" s="33">
        <f>RANK(J127,$J$3:$J$233,0)</f>
        <v>123</v>
      </c>
      <c r="L127" s="33">
        <f t="shared" si="1"/>
        <v>50.89795082</v>
      </c>
      <c r="M127" s="45">
        <f>RANK(L127,$L$3:$L$233,0)</f>
        <v>216</v>
      </c>
      <c r="N127" s="47" t="s">
        <v>148</v>
      </c>
    </row>
    <row r="128" spans="1:14">
      <c r="A128" s="33" t="str">
        <f>VLOOKUP(B128,[1]data!$A:$C,3,FALSE)</f>
        <v>221123270087</v>
      </c>
      <c r="B128" s="34" t="s">
        <v>580</v>
      </c>
      <c r="C128" s="34" t="str">
        <f>VLOOKUP(B128,[1]data!$A:$W,23,FALSE)</f>
        <v>资源与环境</v>
      </c>
      <c r="D128" s="33">
        <v>15</v>
      </c>
      <c r="E128" s="33">
        <f>RANK(D128,$D$3:$D$233,0)</f>
        <v>121</v>
      </c>
      <c r="F128" s="33">
        <v>43.88148148</v>
      </c>
      <c r="G128" s="33">
        <f>RANK(F128,$F$3:$F$233,0)</f>
        <v>78</v>
      </c>
      <c r="H128" s="33">
        <v>0</v>
      </c>
      <c r="I128" s="33">
        <f>RANK(H128,$H$3:$H$233,0)</f>
        <v>50</v>
      </c>
      <c r="J128" s="33">
        <v>0.6</v>
      </c>
      <c r="K128" s="33">
        <f>RANK(J128,$J$3:$J$233,0)</f>
        <v>126</v>
      </c>
      <c r="L128" s="33">
        <f t="shared" si="1"/>
        <v>59.48148148</v>
      </c>
      <c r="M128" s="45">
        <f>RANK(L128,$L$3:$L$233,0)</f>
        <v>107</v>
      </c>
      <c r="N128" s="47" t="s">
        <v>148</v>
      </c>
    </row>
    <row r="129" spans="1:14">
      <c r="A129" s="33" t="str">
        <f>VLOOKUP(B129,[1]data!$A:$C,3,FALSE)</f>
        <v>221123270091</v>
      </c>
      <c r="B129" s="34" t="s">
        <v>581</v>
      </c>
      <c r="C129" s="34" t="str">
        <f>VLOOKUP(B129,[1]data!$A:$W,23,FALSE)</f>
        <v>资源与环境</v>
      </c>
      <c r="D129" s="33">
        <v>16</v>
      </c>
      <c r="E129" s="33">
        <f>RANK(D129,$D$3:$D$233,0)</f>
        <v>85</v>
      </c>
      <c r="F129" s="51">
        <v>39.02268908</v>
      </c>
      <c r="G129" s="33">
        <f>RANK(F129,$F$3:$F$233,0)</f>
        <v>156</v>
      </c>
      <c r="H129" s="33">
        <v>0</v>
      </c>
      <c r="I129" s="33">
        <f>RANK(H129,$H$3:$H$233,0)</f>
        <v>50</v>
      </c>
      <c r="J129" s="33">
        <v>0.6</v>
      </c>
      <c r="K129" s="33">
        <f>RANK(J129,$J$3:$J$233,0)</f>
        <v>126</v>
      </c>
      <c r="L129" s="33">
        <f t="shared" si="1"/>
        <v>55.62268908</v>
      </c>
      <c r="M129" s="45">
        <f>RANK(L129,$L$3:$L$233,0)</f>
        <v>156</v>
      </c>
      <c r="N129" s="47" t="s">
        <v>148</v>
      </c>
    </row>
    <row r="130" spans="1:14">
      <c r="A130" s="33" t="str">
        <f>VLOOKUP(B130,[1]data!$A:$C,3,FALSE)</f>
        <v>221123270111</v>
      </c>
      <c r="B130" s="34" t="s">
        <v>582</v>
      </c>
      <c r="C130" s="34" t="str">
        <f>VLOOKUP(B130,[1]data!$A:$W,23,FALSE)</f>
        <v>资源与环境</v>
      </c>
      <c r="D130" s="33">
        <v>15</v>
      </c>
      <c r="E130" s="33">
        <f>RANK(D130,$D$3:$D$233,0)</f>
        <v>121</v>
      </c>
      <c r="F130" s="33">
        <v>37.35252101</v>
      </c>
      <c r="G130" s="33">
        <f>RANK(F130,$F$3:$F$233,0)</f>
        <v>192</v>
      </c>
      <c r="H130" s="33">
        <v>0</v>
      </c>
      <c r="I130" s="33">
        <f>RANK(H130,$H$3:$H$233,0)</f>
        <v>50</v>
      </c>
      <c r="J130" s="33">
        <v>0.6</v>
      </c>
      <c r="K130" s="33">
        <f>RANK(J130,$J$3:$J$233,0)</f>
        <v>126</v>
      </c>
      <c r="L130" s="33">
        <f t="shared" si="1"/>
        <v>52.95252101</v>
      </c>
      <c r="M130" s="45">
        <f>RANK(L130,$L$3:$L$233,0)</f>
        <v>193</v>
      </c>
      <c r="N130" s="47" t="s">
        <v>148</v>
      </c>
    </row>
    <row r="131" spans="1:14">
      <c r="A131" s="33" t="str">
        <f>VLOOKUP(B131,[1]data!$A:$C,3,FALSE)</f>
        <v>221123270126</v>
      </c>
      <c r="B131" s="34" t="s">
        <v>583</v>
      </c>
      <c r="C131" s="34" t="str">
        <f>VLOOKUP(B131,[1]data!$A:$W,23,FALSE)</f>
        <v>环境工程</v>
      </c>
      <c r="D131" s="33">
        <v>15</v>
      </c>
      <c r="E131" s="33">
        <f>RANK(D131,$D$3:$D$233,0)</f>
        <v>121</v>
      </c>
      <c r="F131" s="33">
        <v>37.1512605</v>
      </c>
      <c r="G131" s="33">
        <f>RANK(F131,$F$3:$F$233,0)</f>
        <v>195</v>
      </c>
      <c r="H131" s="33">
        <v>0</v>
      </c>
      <c r="I131" s="33">
        <f>RANK(H131,$H$3:$H$233,0)</f>
        <v>50</v>
      </c>
      <c r="J131" s="33">
        <v>0.6</v>
      </c>
      <c r="K131" s="33">
        <f>RANK(J131,$J$3:$J$233,0)</f>
        <v>126</v>
      </c>
      <c r="L131" s="33">
        <f t="shared" ref="L131:L194" si="2">D131+F131+H131+J131</f>
        <v>52.7512605</v>
      </c>
      <c r="M131" s="45">
        <f>RANK(L131,$L$3:$L$233,0)</f>
        <v>199</v>
      </c>
      <c r="N131" s="47" t="s">
        <v>148</v>
      </c>
    </row>
    <row r="132" spans="1:14">
      <c r="A132" s="33" t="str">
        <f>VLOOKUP(B132,[1]data!$A:$C,3,FALSE)</f>
        <v>221123270201</v>
      </c>
      <c r="B132" s="34" t="s">
        <v>584</v>
      </c>
      <c r="C132" s="34" t="str">
        <f>VLOOKUP(B132,[1]data!$A:$W,23,FALSE)</f>
        <v>资源与环境</v>
      </c>
      <c r="D132" s="33">
        <v>15</v>
      </c>
      <c r="E132" s="33">
        <f>RANK(D132,$D$3:$D$233,0)</f>
        <v>121</v>
      </c>
      <c r="F132" s="33">
        <v>35.46008403</v>
      </c>
      <c r="G132" s="33">
        <f>RANK(F132,$F$3:$F$233,0)</f>
        <v>210</v>
      </c>
      <c r="H132" s="33">
        <v>0</v>
      </c>
      <c r="I132" s="33">
        <f>RANK(H132,$H$3:$H$233,0)</f>
        <v>50</v>
      </c>
      <c r="J132" s="33">
        <v>0.55</v>
      </c>
      <c r="K132" s="33">
        <f>RANK(J132,$J$3:$J$233,0)</f>
        <v>130</v>
      </c>
      <c r="L132" s="33">
        <f t="shared" si="2"/>
        <v>51.01008403</v>
      </c>
      <c r="M132" s="45">
        <f>RANK(L132,$L$3:$L$233,0)</f>
        <v>215</v>
      </c>
      <c r="N132" s="47" t="s">
        <v>148</v>
      </c>
    </row>
    <row r="133" spans="1:14">
      <c r="A133" s="33" t="str">
        <f>VLOOKUP(B133,[1]data!$A:$C,3,FALSE)</f>
        <v>221123270157</v>
      </c>
      <c r="B133" s="34" t="s">
        <v>585</v>
      </c>
      <c r="C133" s="34" t="str">
        <f>VLOOKUP(B133,[1]data!$A:$W,23,FALSE)</f>
        <v>资源与环境</v>
      </c>
      <c r="D133" s="33">
        <v>20</v>
      </c>
      <c r="E133" s="33">
        <f>RANK(D133,$D$3:$D$233,0)</f>
        <v>16</v>
      </c>
      <c r="F133" s="33">
        <v>46.03714286</v>
      </c>
      <c r="G133" s="33">
        <f>RANK(F133,$F$3:$F$233,0)</f>
        <v>43</v>
      </c>
      <c r="H133" s="33">
        <v>0</v>
      </c>
      <c r="I133" s="33">
        <f>RANK(H133,$H$3:$H$233,0)</f>
        <v>50</v>
      </c>
      <c r="J133" s="33">
        <v>0.5</v>
      </c>
      <c r="K133" s="33">
        <f>RANK(J133,$J$3:$J$233,0)</f>
        <v>131</v>
      </c>
      <c r="L133" s="33">
        <f t="shared" si="2"/>
        <v>66.53714286</v>
      </c>
      <c r="M133" s="45">
        <f>RANK(L133,$L$3:$L$233,0)</f>
        <v>34</v>
      </c>
      <c r="N133" s="46" t="s">
        <v>15</v>
      </c>
    </row>
    <row r="134" spans="1:14">
      <c r="A134" s="33" t="str">
        <f>VLOOKUP(B134,[1]data!$A:$C,3,FALSE)</f>
        <v>221123270096</v>
      </c>
      <c r="B134" s="34" t="s">
        <v>586</v>
      </c>
      <c r="C134" s="34" t="str">
        <f>VLOOKUP(B134,[1]data!$A:$W,23,FALSE)</f>
        <v>资源与环境</v>
      </c>
      <c r="D134" s="33">
        <v>16</v>
      </c>
      <c r="E134" s="33">
        <f>RANK(D134,$D$3:$D$233,0)</f>
        <v>85</v>
      </c>
      <c r="F134" s="33">
        <v>43.33333333</v>
      </c>
      <c r="G134" s="33">
        <f>RANK(F134,$F$3:$F$233,0)</f>
        <v>87</v>
      </c>
      <c r="H134" s="33">
        <v>0</v>
      </c>
      <c r="I134" s="33">
        <f>RANK(H134,$H$3:$H$233,0)</f>
        <v>50</v>
      </c>
      <c r="J134" s="33">
        <v>0.475</v>
      </c>
      <c r="K134" s="33">
        <f>RANK(J134,$J$3:$J$233,0)</f>
        <v>132</v>
      </c>
      <c r="L134" s="33">
        <f t="shared" si="2"/>
        <v>59.80833333</v>
      </c>
      <c r="M134" s="45">
        <f>RANK(L134,$L$3:$L$233,0)</f>
        <v>102</v>
      </c>
      <c r="N134" s="47" t="s">
        <v>148</v>
      </c>
    </row>
    <row r="135" spans="1:14">
      <c r="A135" s="33" t="str">
        <f>VLOOKUP(B135,[1]data!$A:$C,3,FALSE)</f>
        <v>211123270045</v>
      </c>
      <c r="B135" s="34" t="s">
        <v>587</v>
      </c>
      <c r="C135" s="34" t="str">
        <f>VLOOKUP(B135,[1]data!$A:$W,23,FALSE)</f>
        <v>环境科学与工程</v>
      </c>
      <c r="D135" s="37">
        <v>15</v>
      </c>
      <c r="E135" s="33">
        <f>RANK(D135,$D$3:$D$233,0)</f>
        <v>121</v>
      </c>
      <c r="F135" s="38">
        <v>43.2265625</v>
      </c>
      <c r="G135" s="33">
        <f>RANK(F135,$F$3:$F$233,0)</f>
        <v>90</v>
      </c>
      <c r="H135" s="38">
        <v>0</v>
      </c>
      <c r="I135" s="33">
        <f>RANK(H135,$H$3:$H$233,0)</f>
        <v>50</v>
      </c>
      <c r="J135" s="38">
        <v>0.45</v>
      </c>
      <c r="K135" s="33">
        <f>RANK(J135,$J$3:$J$233,0)</f>
        <v>133</v>
      </c>
      <c r="L135" s="33">
        <f t="shared" si="2"/>
        <v>58.6765625</v>
      </c>
      <c r="M135" s="45">
        <f>RANK(L135,$L$3:$L$233,0)</f>
        <v>112</v>
      </c>
      <c r="N135" s="47" t="s">
        <v>148</v>
      </c>
    </row>
    <row r="136" spans="1:14">
      <c r="A136" s="33" t="str">
        <f>VLOOKUP(B136,[1]data!$A:$C,3,FALSE)</f>
        <v>221123270095</v>
      </c>
      <c r="B136" s="34" t="s">
        <v>588</v>
      </c>
      <c r="C136" s="34" t="str">
        <f>VLOOKUP(B136,[1]data!$A:$W,23,FALSE)</f>
        <v>环境工程</v>
      </c>
      <c r="D136" s="33">
        <v>15</v>
      </c>
      <c r="E136" s="33">
        <f>RANK(D136,$D$3:$D$233,0)</f>
        <v>121</v>
      </c>
      <c r="F136" s="33">
        <v>38.40473684</v>
      </c>
      <c r="G136" s="33">
        <f>RANK(F136,$F$3:$F$233,0)</f>
        <v>172</v>
      </c>
      <c r="H136" s="33">
        <v>0</v>
      </c>
      <c r="I136" s="33">
        <f>RANK(H136,$H$3:$H$233,0)</f>
        <v>50</v>
      </c>
      <c r="J136" s="33">
        <v>0.45</v>
      </c>
      <c r="K136" s="33">
        <f>RANK(J136,$J$3:$J$233,0)</f>
        <v>133</v>
      </c>
      <c r="L136" s="33">
        <f t="shared" si="2"/>
        <v>53.85473684</v>
      </c>
      <c r="M136" s="45">
        <f>RANK(L136,$L$3:$L$233,0)</f>
        <v>181</v>
      </c>
      <c r="N136" s="47" t="s">
        <v>148</v>
      </c>
    </row>
    <row r="137" spans="1:14">
      <c r="A137" s="33" t="str">
        <f>VLOOKUP(B137,[1]data!$A:$C,3,FALSE)</f>
        <v>221123270186</v>
      </c>
      <c r="B137" s="34" t="s">
        <v>589</v>
      </c>
      <c r="C137" s="34" t="str">
        <f>VLOOKUP(B137,[1]data!$A:$W,23,FALSE)</f>
        <v>资源与环境</v>
      </c>
      <c r="D137" s="35">
        <v>18</v>
      </c>
      <c r="E137" s="33">
        <f>RANK(D137,$D$3:$D$233,0)</f>
        <v>34</v>
      </c>
      <c r="F137" s="35">
        <v>44.0047619</v>
      </c>
      <c r="G137" s="33">
        <f>RANK(F137,$F$3:$F$233,0)</f>
        <v>76</v>
      </c>
      <c r="H137" s="35">
        <v>4</v>
      </c>
      <c r="I137" s="33">
        <f>RANK(H137,$H$3:$H$233,0)</f>
        <v>3</v>
      </c>
      <c r="J137" s="35">
        <v>0.425</v>
      </c>
      <c r="K137" s="33">
        <f>RANK(J137,$J$3:$J$233,0)</f>
        <v>135</v>
      </c>
      <c r="L137" s="33">
        <f t="shared" si="2"/>
        <v>66.4297619</v>
      </c>
      <c r="M137" s="45">
        <f>RANK(L137,$L$3:$L$233,0)</f>
        <v>35</v>
      </c>
      <c r="N137" s="46" t="s">
        <v>15</v>
      </c>
    </row>
    <row r="138" spans="1:14">
      <c r="A138" s="33" t="str">
        <f>VLOOKUP(B138,[1]data!$A:$C,3,FALSE)</f>
        <v>221123270116</v>
      </c>
      <c r="B138" s="34" t="s">
        <v>590</v>
      </c>
      <c r="C138" s="34" t="str">
        <f>VLOOKUP(B138,[1]data!$A:$W,23,FALSE)</f>
        <v>环境工程</v>
      </c>
      <c r="D138" s="33">
        <v>18</v>
      </c>
      <c r="E138" s="33">
        <f>RANK(D138,$D$3:$D$233,0)</f>
        <v>34</v>
      </c>
      <c r="F138" s="33">
        <v>45.02058824</v>
      </c>
      <c r="G138" s="33">
        <f>RANK(F138,$F$3:$F$233,0)</f>
        <v>57</v>
      </c>
      <c r="H138" s="33">
        <v>0</v>
      </c>
      <c r="I138" s="33">
        <f>RANK(H138,$H$3:$H$233,0)</f>
        <v>50</v>
      </c>
      <c r="J138" s="33">
        <v>0.425</v>
      </c>
      <c r="K138" s="33">
        <f>RANK(J138,$J$3:$J$233,0)</f>
        <v>135</v>
      </c>
      <c r="L138" s="33">
        <f t="shared" si="2"/>
        <v>63.44558824</v>
      </c>
      <c r="M138" s="45">
        <f>RANK(L138,$L$3:$L$233,0)</f>
        <v>60</v>
      </c>
      <c r="N138" s="46" t="s">
        <v>15</v>
      </c>
    </row>
    <row r="139" spans="1:14">
      <c r="A139" s="33" t="str">
        <f>VLOOKUP(B139,[1]data!$A:$C,3,FALSE)</f>
        <v>211123270016</v>
      </c>
      <c r="B139" s="34" t="s">
        <v>591</v>
      </c>
      <c r="C139" s="34" t="str">
        <f>VLOOKUP(B139,[1]data!$A:$W,23,FALSE)</f>
        <v>环境科学与工程</v>
      </c>
      <c r="D139" s="33">
        <v>15</v>
      </c>
      <c r="E139" s="33">
        <f>RANK(D139,$D$3:$D$233,0)</f>
        <v>121</v>
      </c>
      <c r="F139" s="33">
        <v>39.81851852</v>
      </c>
      <c r="G139" s="33">
        <f>RANK(F139,$F$3:$F$233,0)</f>
        <v>145</v>
      </c>
      <c r="H139" s="33">
        <v>0</v>
      </c>
      <c r="I139" s="33">
        <f>RANK(H139,$H$3:$H$233,0)</f>
        <v>50</v>
      </c>
      <c r="J139" s="33">
        <v>0.425</v>
      </c>
      <c r="K139" s="33">
        <f>RANK(J139,$J$3:$J$233,0)</f>
        <v>135</v>
      </c>
      <c r="L139" s="33">
        <f t="shared" si="2"/>
        <v>55.24351852</v>
      </c>
      <c r="M139" s="45">
        <f>RANK(L139,$L$3:$L$233,0)</f>
        <v>160</v>
      </c>
      <c r="N139" s="47" t="s">
        <v>148</v>
      </c>
    </row>
    <row r="140" spans="1:14">
      <c r="A140" s="33" t="str">
        <f>VLOOKUP(B140,[1]data!$A:$C,3,FALSE)</f>
        <v>221123270217</v>
      </c>
      <c r="B140" s="34" t="s">
        <v>592</v>
      </c>
      <c r="C140" s="34" t="str">
        <f>VLOOKUP(B140,[1]data!$A:$W,23,FALSE)</f>
        <v>资源与环境</v>
      </c>
      <c r="D140" s="33">
        <v>17</v>
      </c>
      <c r="E140" s="33">
        <f>RANK(D140,$D$3:$D$233,0)</f>
        <v>60</v>
      </c>
      <c r="F140" s="33">
        <v>34.10655738</v>
      </c>
      <c r="G140" s="33">
        <f>RANK(F140,$F$3:$F$233,0)</f>
        <v>223</v>
      </c>
      <c r="H140" s="33">
        <v>0</v>
      </c>
      <c r="I140" s="33">
        <f>RANK(H140,$H$3:$H$233,0)</f>
        <v>50</v>
      </c>
      <c r="J140" s="33">
        <v>0.375</v>
      </c>
      <c r="K140" s="33">
        <f>RANK(J140,$J$3:$J$233,0)</f>
        <v>138</v>
      </c>
      <c r="L140" s="33">
        <f t="shared" si="2"/>
        <v>51.48155738</v>
      </c>
      <c r="M140" s="45">
        <f>RANK(L140,$L$3:$L$233,0)</f>
        <v>209</v>
      </c>
      <c r="N140" s="47" t="s">
        <v>148</v>
      </c>
    </row>
    <row r="141" spans="1:14">
      <c r="A141" s="33" t="str">
        <f>VLOOKUP(B141,[1]data!$A:$C,3,FALSE)</f>
        <v>211123270067</v>
      </c>
      <c r="B141" s="39" t="s">
        <v>593</v>
      </c>
      <c r="C141" s="34" t="str">
        <f>VLOOKUP(B141,[1]data!$A:$W,23,FALSE)</f>
        <v>环境科学与工程</v>
      </c>
      <c r="D141" s="33">
        <v>15</v>
      </c>
      <c r="E141" s="33">
        <f>RANK(D141,$D$3:$D$233,0)</f>
        <v>121</v>
      </c>
      <c r="F141" s="33">
        <v>35.23372093</v>
      </c>
      <c r="G141" s="33">
        <f>RANK(F141,$F$3:$F$233,0)</f>
        <v>214</v>
      </c>
      <c r="H141" s="33">
        <v>0</v>
      </c>
      <c r="I141" s="33">
        <f>RANK(H141,$H$3:$H$233,0)</f>
        <v>50</v>
      </c>
      <c r="J141" s="33">
        <v>0.375</v>
      </c>
      <c r="K141" s="33">
        <f>RANK(J141,$J$3:$J$233,0)</f>
        <v>138</v>
      </c>
      <c r="L141" s="33">
        <f t="shared" si="2"/>
        <v>50.60872093</v>
      </c>
      <c r="M141" s="45">
        <f>RANK(L141,$L$3:$L$233,0)</f>
        <v>220</v>
      </c>
      <c r="N141" s="47" t="s">
        <v>148</v>
      </c>
    </row>
    <row r="142" spans="1:14">
      <c r="A142" s="33" t="str">
        <f>VLOOKUP(B142,[1]data!$A:$C,3,FALSE)</f>
        <v>221123270102</v>
      </c>
      <c r="B142" s="34" t="s">
        <v>594</v>
      </c>
      <c r="C142" s="34" t="str">
        <f>VLOOKUP(B142,[1]data!$A:$W,23,FALSE)</f>
        <v>资源与环境</v>
      </c>
      <c r="D142" s="33">
        <v>15</v>
      </c>
      <c r="E142" s="33">
        <f>RANK(D142,$D$3:$D$233,0)</f>
        <v>121</v>
      </c>
      <c r="F142" s="33">
        <v>46.89814815</v>
      </c>
      <c r="G142" s="33">
        <f>RANK(F142,$F$3:$F$233,0)</f>
        <v>33</v>
      </c>
      <c r="H142" s="33">
        <v>0</v>
      </c>
      <c r="I142" s="33">
        <f>RANK(H142,$H$3:$H$233,0)</f>
        <v>50</v>
      </c>
      <c r="J142" s="33">
        <v>0.35</v>
      </c>
      <c r="K142" s="33">
        <f>RANK(J142,$J$3:$J$233,0)</f>
        <v>140</v>
      </c>
      <c r="L142" s="33">
        <f t="shared" si="2"/>
        <v>62.24814815</v>
      </c>
      <c r="M142" s="45">
        <f>RANK(L142,$L$3:$L$233,0)</f>
        <v>73</v>
      </c>
      <c r="N142" s="47" t="s">
        <v>148</v>
      </c>
    </row>
    <row r="143" spans="1:14">
      <c r="A143" s="33" t="str">
        <f>VLOOKUP(B143,[1]data!$A:$C,3,FALSE)</f>
        <v>211123270014</v>
      </c>
      <c r="B143" s="34" t="s">
        <v>595</v>
      </c>
      <c r="C143" s="34" t="str">
        <f>VLOOKUP(B143,[1]data!$A:$W,23,FALSE)</f>
        <v>环境科学与工程</v>
      </c>
      <c r="D143" s="33">
        <v>15</v>
      </c>
      <c r="E143" s="33">
        <f>RANK(D143,$D$3:$D$233,0)</f>
        <v>121</v>
      </c>
      <c r="F143" s="33">
        <v>45.18703704</v>
      </c>
      <c r="G143" s="33">
        <f>RANK(F143,$F$3:$F$233,0)</f>
        <v>54</v>
      </c>
      <c r="H143" s="33">
        <v>0</v>
      </c>
      <c r="I143" s="33">
        <f>RANK(H143,$H$3:$H$233,0)</f>
        <v>50</v>
      </c>
      <c r="J143" s="33">
        <v>0.35</v>
      </c>
      <c r="K143" s="33">
        <f>RANK(J143,$J$3:$J$233,0)</f>
        <v>140</v>
      </c>
      <c r="L143" s="33">
        <f t="shared" si="2"/>
        <v>60.53703704</v>
      </c>
      <c r="M143" s="45">
        <f>RANK(L143,$L$3:$L$233,0)</f>
        <v>94</v>
      </c>
      <c r="N143" s="47" t="s">
        <v>148</v>
      </c>
    </row>
    <row r="144" spans="1:14">
      <c r="A144" s="33" t="str">
        <f>VLOOKUP(B144,[1]data!$A:$C,3,FALSE)</f>
        <v>211123270004</v>
      </c>
      <c r="B144" s="34" t="s">
        <v>596</v>
      </c>
      <c r="C144" s="34" t="str">
        <f>VLOOKUP(B144,[1]data!$A:$W,23,FALSE)</f>
        <v>环境科学与工程</v>
      </c>
      <c r="D144" s="33">
        <v>18</v>
      </c>
      <c r="E144" s="33">
        <f>RANK(D144,$D$3:$D$233,0)</f>
        <v>34</v>
      </c>
      <c r="F144" s="33">
        <v>34.8725806451613</v>
      </c>
      <c r="G144" s="33">
        <f>RANK(F144,$F$3:$F$233,0)</f>
        <v>218</v>
      </c>
      <c r="H144" s="33">
        <v>0</v>
      </c>
      <c r="I144" s="33">
        <f>RANK(H144,$H$3:$H$233,0)</f>
        <v>50</v>
      </c>
      <c r="J144" s="33">
        <v>0.35</v>
      </c>
      <c r="K144" s="33">
        <f>RANK(J144,$J$3:$J$233,0)</f>
        <v>140</v>
      </c>
      <c r="L144" s="33">
        <f t="shared" si="2"/>
        <v>53.2225806451613</v>
      </c>
      <c r="M144" s="45">
        <f>RANK(L144,$L$3:$L$233,0)</f>
        <v>191</v>
      </c>
      <c r="N144" s="47" t="s">
        <v>148</v>
      </c>
    </row>
    <row r="145" spans="1:14">
      <c r="A145" s="33" t="str">
        <f>VLOOKUP(B145,[1]data!$A:$C,3,FALSE)</f>
        <v>221123270139</v>
      </c>
      <c r="B145" s="34" t="s">
        <v>597</v>
      </c>
      <c r="C145" s="34" t="str">
        <f>VLOOKUP(B145,[1]data!$A:$W,23,FALSE)</f>
        <v>资源与环境</v>
      </c>
      <c r="D145" s="33">
        <v>15</v>
      </c>
      <c r="E145" s="33">
        <f>RANK(D145,$D$3:$D$233,0)</f>
        <v>121</v>
      </c>
      <c r="F145" s="33">
        <v>44.6</v>
      </c>
      <c r="G145" s="33">
        <f>RANK(F145,$F$3:$F$233,0)</f>
        <v>69</v>
      </c>
      <c r="H145" s="33">
        <v>0</v>
      </c>
      <c r="I145" s="33">
        <f>RANK(H145,$H$3:$H$233,0)</f>
        <v>50</v>
      </c>
      <c r="J145" s="33">
        <v>0.325</v>
      </c>
      <c r="K145" s="33">
        <f>RANK(J145,$J$3:$J$233,0)</f>
        <v>143</v>
      </c>
      <c r="L145" s="33">
        <f t="shared" si="2"/>
        <v>59.925</v>
      </c>
      <c r="M145" s="45">
        <f>RANK(L145,$L$3:$L$233,0)</f>
        <v>98</v>
      </c>
      <c r="N145" s="47" t="s">
        <v>148</v>
      </c>
    </row>
    <row r="146" spans="1:14">
      <c r="A146" s="33" t="str">
        <f>VLOOKUP(B146,[1]data!$A:$C,3,FALSE)</f>
        <v>211123270065</v>
      </c>
      <c r="B146" s="34" t="s">
        <v>598</v>
      </c>
      <c r="C146" s="34" t="str">
        <f>VLOOKUP(B146,[1]data!$A:$W,23,FALSE)</f>
        <v>环境科学与工程</v>
      </c>
      <c r="D146" s="33">
        <v>15</v>
      </c>
      <c r="E146" s="33">
        <f>RANK(D146,$D$3:$D$233,0)</f>
        <v>121</v>
      </c>
      <c r="F146" s="33">
        <v>43.63512397</v>
      </c>
      <c r="G146" s="33">
        <f>RANK(F146,$F$3:$F$233,0)</f>
        <v>80</v>
      </c>
      <c r="H146" s="33">
        <v>0</v>
      </c>
      <c r="I146" s="33">
        <f>RANK(H146,$H$3:$H$233,0)</f>
        <v>50</v>
      </c>
      <c r="J146" s="33">
        <v>0.3</v>
      </c>
      <c r="K146" s="33">
        <f>RANK(J146,$J$3:$J$233,0)</f>
        <v>144</v>
      </c>
      <c r="L146" s="33">
        <f t="shared" si="2"/>
        <v>58.93512397</v>
      </c>
      <c r="M146" s="45">
        <f>RANK(L146,$L$3:$L$233,0)</f>
        <v>110</v>
      </c>
      <c r="N146" s="47" t="s">
        <v>148</v>
      </c>
    </row>
    <row r="147" spans="1:14">
      <c r="A147" s="33" t="str">
        <f>VLOOKUP(B147,[1]data!$A:$C,3,FALSE)</f>
        <v>211123270032</v>
      </c>
      <c r="B147" s="34" t="s">
        <v>599</v>
      </c>
      <c r="C147" s="34" t="str">
        <f>VLOOKUP(B147,[1]data!$A:$W,23,FALSE)</f>
        <v>环境科学与工程</v>
      </c>
      <c r="D147" s="37">
        <v>15</v>
      </c>
      <c r="E147" s="33">
        <f>RANK(D147,$D$3:$D$233,0)</f>
        <v>121</v>
      </c>
      <c r="F147" s="38">
        <v>42.04444444</v>
      </c>
      <c r="G147" s="33">
        <f>RANK(F147,$F$3:$F$233,0)</f>
        <v>105</v>
      </c>
      <c r="H147" s="38">
        <v>0</v>
      </c>
      <c r="I147" s="33">
        <f>RANK(H147,$H$3:$H$233,0)</f>
        <v>50</v>
      </c>
      <c r="J147" s="38">
        <v>0.3</v>
      </c>
      <c r="K147" s="33">
        <f>RANK(J147,$J$3:$J$233,0)</f>
        <v>144</v>
      </c>
      <c r="L147" s="33">
        <f t="shared" si="2"/>
        <v>57.34444444</v>
      </c>
      <c r="M147" s="45">
        <f>RANK(L147,$L$3:$L$233,0)</f>
        <v>129</v>
      </c>
      <c r="N147" s="47" t="s">
        <v>148</v>
      </c>
    </row>
    <row r="148" spans="1:14">
      <c r="A148" s="33" t="str">
        <f>VLOOKUP(B148,[1]data!$A:$C,3,FALSE)</f>
        <v>221123270120</v>
      </c>
      <c r="B148" s="34" t="s">
        <v>600</v>
      </c>
      <c r="C148" s="34" t="str">
        <f>VLOOKUP(B148,[1]data!$A:$W,23,FALSE)</f>
        <v>环境工程</v>
      </c>
      <c r="D148" s="33">
        <v>15</v>
      </c>
      <c r="E148" s="33">
        <f>RANK(D148,$D$3:$D$233,0)</f>
        <v>121</v>
      </c>
      <c r="F148" s="33">
        <v>37.95756</v>
      </c>
      <c r="G148" s="33">
        <f>RANK(F148,$F$3:$F$233,0)</f>
        <v>179</v>
      </c>
      <c r="H148" s="33">
        <v>0</v>
      </c>
      <c r="I148" s="33">
        <f>RANK(H148,$H$3:$H$233,0)</f>
        <v>50</v>
      </c>
      <c r="J148" s="33">
        <v>0.3</v>
      </c>
      <c r="K148" s="33">
        <f>RANK(J148,$J$3:$J$233,0)</f>
        <v>144</v>
      </c>
      <c r="L148" s="33">
        <f t="shared" si="2"/>
        <v>53.25756</v>
      </c>
      <c r="M148" s="45">
        <f>RANK(L148,$L$3:$L$233,0)</f>
        <v>190</v>
      </c>
      <c r="N148" s="47" t="s">
        <v>148</v>
      </c>
    </row>
    <row r="149" spans="1:14">
      <c r="A149" s="33" t="str">
        <f>VLOOKUP(B149,[1]data!$A:$C,3,FALSE)</f>
        <v>221123270179</v>
      </c>
      <c r="B149" s="34" t="s">
        <v>601</v>
      </c>
      <c r="C149" s="34" t="str">
        <f>VLOOKUP(B149,[1]data!$A:$W,23,FALSE)</f>
        <v>环境工程</v>
      </c>
      <c r="D149" s="35">
        <v>17</v>
      </c>
      <c r="E149" s="33">
        <f>RANK(D149,$D$3:$D$233,0)</f>
        <v>60</v>
      </c>
      <c r="F149" s="35">
        <v>35.45327869</v>
      </c>
      <c r="G149" s="33">
        <f>RANK(F149,$F$3:$F$233,0)</f>
        <v>211</v>
      </c>
      <c r="H149" s="35">
        <v>0</v>
      </c>
      <c r="I149" s="33">
        <f>RANK(H149,$H$3:$H$233,0)</f>
        <v>50</v>
      </c>
      <c r="J149" s="35">
        <v>0.3</v>
      </c>
      <c r="K149" s="33">
        <f>RANK(J149,$J$3:$J$233,0)</f>
        <v>144</v>
      </c>
      <c r="L149" s="33">
        <f t="shared" si="2"/>
        <v>52.75327869</v>
      </c>
      <c r="M149" s="45">
        <f>RANK(L149,$L$3:$L$233,0)</f>
        <v>198</v>
      </c>
      <c r="N149" s="47" t="s">
        <v>148</v>
      </c>
    </row>
    <row r="150" spans="1:14">
      <c r="A150" s="33" t="str">
        <f>VLOOKUP(B150,[1]data!$A:$C,3,FALSE)</f>
        <v>221123270125</v>
      </c>
      <c r="B150" s="34" t="s">
        <v>602</v>
      </c>
      <c r="C150" s="34" t="str">
        <f>VLOOKUP(B150,[1]data!$A:$W,23,FALSE)</f>
        <v>环境工程</v>
      </c>
      <c r="D150" s="33">
        <v>15</v>
      </c>
      <c r="E150" s="33">
        <f>RANK(D150,$D$3:$D$233,0)</f>
        <v>121</v>
      </c>
      <c r="F150" s="33">
        <v>46.68487395</v>
      </c>
      <c r="G150" s="33">
        <f>RANK(F150,$F$3:$F$233,0)</f>
        <v>36</v>
      </c>
      <c r="H150" s="33">
        <v>0</v>
      </c>
      <c r="I150" s="33">
        <f>RANK(H150,$H$3:$H$233,0)</f>
        <v>50</v>
      </c>
      <c r="J150" s="33">
        <v>0.275</v>
      </c>
      <c r="K150" s="33">
        <f>RANK(J150,$J$3:$J$233,0)</f>
        <v>148</v>
      </c>
      <c r="L150" s="33">
        <f t="shared" si="2"/>
        <v>61.95987395</v>
      </c>
      <c r="M150" s="45">
        <f>RANK(L150,$L$3:$L$233,0)</f>
        <v>77</v>
      </c>
      <c r="N150" s="47" t="s">
        <v>148</v>
      </c>
    </row>
    <row r="151" spans="1:14">
      <c r="A151" s="33" t="str">
        <f>VLOOKUP(B151,[1]data!$A:$C,3,FALSE)</f>
        <v>221123270214</v>
      </c>
      <c r="B151" s="34" t="s">
        <v>603</v>
      </c>
      <c r="C151" s="34" t="str">
        <f>VLOOKUP(B151,[1]data!$A:$W,23,FALSE)</f>
        <v>环境工程</v>
      </c>
      <c r="D151" s="33">
        <v>15</v>
      </c>
      <c r="E151" s="33">
        <f>RANK(D151,$D$3:$D$233,0)</f>
        <v>121</v>
      </c>
      <c r="F151" s="33">
        <v>44.63571429</v>
      </c>
      <c r="G151" s="33">
        <f>RANK(F151,$F$3:$F$233,0)</f>
        <v>68</v>
      </c>
      <c r="H151" s="33">
        <v>0</v>
      </c>
      <c r="I151" s="33">
        <f>RANK(H151,$H$3:$H$233,0)</f>
        <v>50</v>
      </c>
      <c r="J151" s="33">
        <v>0.275</v>
      </c>
      <c r="K151" s="33">
        <f>RANK(J151,$J$3:$J$233,0)</f>
        <v>148</v>
      </c>
      <c r="L151" s="33">
        <f t="shared" si="2"/>
        <v>59.91071429</v>
      </c>
      <c r="M151" s="45">
        <f>RANK(L151,$L$3:$L$233,0)</f>
        <v>100</v>
      </c>
      <c r="N151" s="47" t="s">
        <v>148</v>
      </c>
    </row>
    <row r="152" spans="1:14">
      <c r="A152" s="33" t="str">
        <f>VLOOKUP(B152,[1]data!$A:$C,3,FALSE)</f>
        <v>221123270227</v>
      </c>
      <c r="B152" s="34" t="s">
        <v>604</v>
      </c>
      <c r="C152" s="34" t="str">
        <f>VLOOKUP(B152,[1]data!$A:$W,23,FALSE)</f>
        <v>环境工程</v>
      </c>
      <c r="D152" s="33">
        <v>15</v>
      </c>
      <c r="E152" s="33">
        <f>RANK(D152,$D$3:$D$233,0)</f>
        <v>121</v>
      </c>
      <c r="F152" s="33">
        <v>39.63781513</v>
      </c>
      <c r="G152" s="33">
        <f>RANK(F152,$F$3:$F$233,0)</f>
        <v>148</v>
      </c>
      <c r="H152" s="33">
        <v>0</v>
      </c>
      <c r="I152" s="33">
        <f>RANK(H152,$H$3:$H$233,0)</f>
        <v>50</v>
      </c>
      <c r="J152" s="33">
        <v>0.225</v>
      </c>
      <c r="K152" s="33">
        <f>RANK(J152,$J$3:$J$233,0)</f>
        <v>150</v>
      </c>
      <c r="L152" s="33">
        <f t="shared" si="2"/>
        <v>54.86281513</v>
      </c>
      <c r="M152" s="45">
        <f>RANK(L152,$L$3:$L$233,0)</f>
        <v>166</v>
      </c>
      <c r="N152" s="47" t="s">
        <v>148</v>
      </c>
    </row>
    <row r="153" spans="1:14">
      <c r="A153" s="33" t="str">
        <f>VLOOKUP(B153,[1]data!$A:$C,3,FALSE)</f>
        <v>211123270055</v>
      </c>
      <c r="B153" s="34" t="s">
        <v>605</v>
      </c>
      <c r="C153" s="34" t="str">
        <f>VLOOKUP(B153,[1]data!$A:$W,23,FALSE)</f>
        <v>环境科学与工程</v>
      </c>
      <c r="D153" s="33">
        <v>15</v>
      </c>
      <c r="E153" s="33">
        <f>RANK(D153,$D$3:$D$233,0)</f>
        <v>121</v>
      </c>
      <c r="F153" s="33">
        <v>37.59813084</v>
      </c>
      <c r="G153" s="33">
        <f>RANK(F153,$F$3:$F$233,0)</f>
        <v>186</v>
      </c>
      <c r="H153" s="33">
        <v>0</v>
      </c>
      <c r="I153" s="33">
        <f>RANK(H153,$H$3:$H$233,0)</f>
        <v>50</v>
      </c>
      <c r="J153" s="33">
        <v>0.225</v>
      </c>
      <c r="K153" s="33">
        <f>RANK(J153,$J$3:$J$233,0)</f>
        <v>150</v>
      </c>
      <c r="L153" s="33">
        <f t="shared" si="2"/>
        <v>52.82313084</v>
      </c>
      <c r="M153" s="45">
        <f>RANK(L153,$L$3:$L$233,0)</f>
        <v>196</v>
      </c>
      <c r="N153" s="47" t="s">
        <v>148</v>
      </c>
    </row>
    <row r="154" spans="1:14">
      <c r="A154" s="33" t="str">
        <f>VLOOKUP(B154,[1]data!$A:$C,3,FALSE)</f>
        <v>221123270177</v>
      </c>
      <c r="B154" s="34" t="s">
        <v>606</v>
      </c>
      <c r="C154" s="34" t="str">
        <f>VLOOKUP(B154,[1]data!$A:$W,23,FALSE)</f>
        <v>资源与环境</v>
      </c>
      <c r="D154" s="35">
        <v>16</v>
      </c>
      <c r="E154" s="33">
        <f>RANK(D154,$D$3:$D$233,0)</f>
        <v>85</v>
      </c>
      <c r="F154" s="35">
        <v>41.65245902</v>
      </c>
      <c r="G154" s="33">
        <f>RANK(F154,$F$3:$F$233,0)</f>
        <v>115</v>
      </c>
      <c r="H154" s="35">
        <v>0</v>
      </c>
      <c r="I154" s="33">
        <f>RANK(H154,$H$3:$H$233,0)</f>
        <v>50</v>
      </c>
      <c r="J154" s="35">
        <v>0.2</v>
      </c>
      <c r="K154" s="33">
        <f>RANK(J154,$J$3:$J$233,0)</f>
        <v>152</v>
      </c>
      <c r="L154" s="33">
        <f t="shared" si="2"/>
        <v>57.85245902</v>
      </c>
      <c r="M154" s="45">
        <f>RANK(L154,$L$3:$L$233,0)</f>
        <v>123</v>
      </c>
      <c r="N154" s="47" t="s">
        <v>148</v>
      </c>
    </row>
    <row r="155" spans="1:14">
      <c r="A155" s="33" t="str">
        <f>VLOOKUP(B155,[1]data!$A:$C,3,FALSE)</f>
        <v>221123270170</v>
      </c>
      <c r="B155" s="34" t="s">
        <v>607</v>
      </c>
      <c r="C155" s="34" t="str">
        <f>VLOOKUP(B155,[1]data!$A:$W,23,FALSE)</f>
        <v>资源与环境</v>
      </c>
      <c r="D155" s="35">
        <v>15</v>
      </c>
      <c r="E155" s="33">
        <f>RANK(D155,$D$3:$D$233,0)</f>
        <v>121</v>
      </c>
      <c r="F155" s="35">
        <v>38.16153846</v>
      </c>
      <c r="G155" s="33">
        <f>RANK(F155,$F$3:$F$233,0)</f>
        <v>174</v>
      </c>
      <c r="H155" s="35">
        <v>0</v>
      </c>
      <c r="I155" s="33">
        <f>RANK(H155,$H$3:$H$233,0)</f>
        <v>50</v>
      </c>
      <c r="J155" s="35">
        <v>0.2</v>
      </c>
      <c r="K155" s="33">
        <f>RANK(J155,$J$3:$J$233,0)</f>
        <v>152</v>
      </c>
      <c r="L155" s="33">
        <f t="shared" si="2"/>
        <v>53.36153846</v>
      </c>
      <c r="M155" s="45">
        <f>RANK(L155,$L$3:$L$233,0)</f>
        <v>187</v>
      </c>
      <c r="N155" s="47" t="s">
        <v>148</v>
      </c>
    </row>
    <row r="156" spans="1:14">
      <c r="A156" s="33" t="str">
        <f>VLOOKUP(B156,[1]data!$A:$C,3,FALSE)</f>
        <v>221123270205</v>
      </c>
      <c r="B156" s="34" t="s">
        <v>608</v>
      </c>
      <c r="C156" s="34" t="str">
        <f>VLOOKUP(B156,[1]data!$A:$W,23,FALSE)</f>
        <v>资源与环境</v>
      </c>
      <c r="D156" s="33">
        <v>15</v>
      </c>
      <c r="E156" s="33">
        <f>RANK(D156,$D$3:$D$233,0)</f>
        <v>121</v>
      </c>
      <c r="F156" s="33">
        <v>38.13888889</v>
      </c>
      <c r="G156" s="33">
        <f>RANK(F156,$F$3:$F$233,0)</f>
        <v>175</v>
      </c>
      <c r="H156" s="33">
        <v>0</v>
      </c>
      <c r="I156" s="33">
        <f>RANK(H156,$H$3:$H$233,0)</f>
        <v>50</v>
      </c>
      <c r="J156" s="33">
        <v>0.175</v>
      </c>
      <c r="K156" s="33">
        <f>RANK(J156,$J$3:$J$233,0)</f>
        <v>154</v>
      </c>
      <c r="L156" s="33">
        <f t="shared" si="2"/>
        <v>53.31388889</v>
      </c>
      <c r="M156" s="45">
        <f>RANK(L156,$L$3:$L$233,0)</f>
        <v>188</v>
      </c>
      <c r="N156" s="47" t="s">
        <v>148</v>
      </c>
    </row>
    <row r="157" spans="1:14">
      <c r="A157" s="33" t="str">
        <f>VLOOKUP(B157,[1]data!$A:$C,3,FALSE)</f>
        <v>211123270027</v>
      </c>
      <c r="B157" s="34" t="s">
        <v>609</v>
      </c>
      <c r="C157" s="34" t="str">
        <f>VLOOKUP(B157,[1]data!$A:$W,23,FALSE)</f>
        <v>环境科学与工程</v>
      </c>
      <c r="D157" s="33">
        <v>16</v>
      </c>
      <c r="E157" s="33">
        <f>RANK(D157,$D$3:$D$233,0)</f>
        <v>85</v>
      </c>
      <c r="F157" s="33">
        <v>43.48333333</v>
      </c>
      <c r="G157" s="33">
        <f>RANK(F157,$F$3:$F$233,0)</f>
        <v>85</v>
      </c>
      <c r="H157" s="33">
        <v>0.1</v>
      </c>
      <c r="I157" s="33">
        <f>RANK(H157,$H$3:$H$233,0)</f>
        <v>38</v>
      </c>
      <c r="J157" s="33">
        <v>0.15</v>
      </c>
      <c r="K157" s="33">
        <f>RANK(J157,$J$3:$J$233,0)</f>
        <v>155</v>
      </c>
      <c r="L157" s="33">
        <f t="shared" si="2"/>
        <v>59.73333333</v>
      </c>
      <c r="M157" s="45">
        <f>RANK(L157,$L$3:$L$233,0)</f>
        <v>103</v>
      </c>
      <c r="N157" s="47" t="s">
        <v>148</v>
      </c>
    </row>
    <row r="158" spans="1:14">
      <c r="A158" s="33" t="str">
        <f>VLOOKUP(B158,[1]data!$A:$C,3,FALSE)</f>
        <v>221123270213</v>
      </c>
      <c r="B158" s="34" t="s">
        <v>610</v>
      </c>
      <c r="C158" s="34" t="str">
        <f>VLOOKUP(B158,[1]data!$A:$W,23,FALSE)</f>
        <v>环境工程</v>
      </c>
      <c r="D158" s="52">
        <v>15</v>
      </c>
      <c r="E158" s="33">
        <f>RANK(D158,$D$3:$D$233,0)</f>
        <v>121</v>
      </c>
      <c r="F158" s="52">
        <v>43.138263529</v>
      </c>
      <c r="G158" s="33">
        <f>RANK(F158,$F$3:$F$233,0)</f>
        <v>92</v>
      </c>
      <c r="H158" s="52">
        <v>0</v>
      </c>
      <c r="I158" s="33">
        <f>RANK(H158,$H$3:$H$233,0)</f>
        <v>50</v>
      </c>
      <c r="J158" s="52">
        <v>0.15</v>
      </c>
      <c r="K158" s="33">
        <f>RANK(J158,$J$3:$J$233,0)</f>
        <v>155</v>
      </c>
      <c r="L158" s="33">
        <f t="shared" si="2"/>
        <v>58.288263529</v>
      </c>
      <c r="M158" s="45">
        <f>RANK(L158,$L$3:$L$233,0)</f>
        <v>116</v>
      </c>
      <c r="N158" s="47" t="s">
        <v>148</v>
      </c>
    </row>
    <row r="159" spans="1:14">
      <c r="A159" s="33" t="str">
        <f>VLOOKUP(B159,[1]data!$A:$C,3,FALSE)</f>
        <v>211123270039</v>
      </c>
      <c r="B159" s="55" t="s">
        <v>611</v>
      </c>
      <c r="C159" s="34" t="str">
        <f>VLOOKUP(B159,[1]data!$A:$W,23,FALSE)</f>
        <v>环境科学与工程</v>
      </c>
      <c r="D159" s="56">
        <v>15</v>
      </c>
      <c r="E159" s="33">
        <f>RANK(D159,$D$3:$D$233,0)</f>
        <v>121</v>
      </c>
      <c r="F159" s="57">
        <v>42.88488372</v>
      </c>
      <c r="G159" s="33">
        <f>RANK(F159,$F$3:$F$233,0)</f>
        <v>95</v>
      </c>
      <c r="H159" s="57">
        <v>0</v>
      </c>
      <c r="I159" s="33">
        <f>RANK(H159,$H$3:$H$233,0)</f>
        <v>50</v>
      </c>
      <c r="J159" s="57">
        <v>0.15</v>
      </c>
      <c r="K159" s="33">
        <f>RANK(J159,$J$3:$J$233,0)</f>
        <v>155</v>
      </c>
      <c r="L159" s="33">
        <f t="shared" si="2"/>
        <v>58.03488372</v>
      </c>
      <c r="M159" s="45">
        <f>RANK(L159,$L$3:$L$233,0)</f>
        <v>119</v>
      </c>
      <c r="N159" s="47" t="s">
        <v>148</v>
      </c>
    </row>
    <row r="160" spans="1:14">
      <c r="A160" s="33" t="str">
        <f>VLOOKUP(B160,[1]data!$A:$C,3,FALSE)</f>
        <v>221123270143</v>
      </c>
      <c r="B160" s="55" t="s">
        <v>612</v>
      </c>
      <c r="C160" s="34" t="str">
        <f>VLOOKUP(B160,[1]data!$A:$W,23,FALSE)</f>
        <v>环境工程</v>
      </c>
      <c r="D160" s="53">
        <v>15</v>
      </c>
      <c r="E160" s="33">
        <f>RANK(D160,$D$3:$D$233,0)</f>
        <v>121</v>
      </c>
      <c r="F160" s="53">
        <v>41.504</v>
      </c>
      <c r="G160" s="33">
        <f>RANK(F160,$F$3:$F$233,0)</f>
        <v>119</v>
      </c>
      <c r="H160" s="53">
        <v>0</v>
      </c>
      <c r="I160" s="33">
        <f>RANK(H160,$H$3:$H$233,0)</f>
        <v>50</v>
      </c>
      <c r="J160" s="53">
        <v>0.15</v>
      </c>
      <c r="K160" s="33">
        <f>RANK(J160,$J$3:$J$233,0)</f>
        <v>155</v>
      </c>
      <c r="L160" s="33">
        <f t="shared" si="2"/>
        <v>56.654</v>
      </c>
      <c r="M160" s="45">
        <f>RANK(L160,$L$3:$L$233,0)</f>
        <v>142</v>
      </c>
      <c r="N160" s="47" t="s">
        <v>148</v>
      </c>
    </row>
    <row r="161" spans="1:14">
      <c r="A161" s="33" t="str">
        <f>VLOOKUP(B161,[1]data!$A:$C,3,FALSE)</f>
        <v>221123270151</v>
      </c>
      <c r="B161" s="55" t="s">
        <v>613</v>
      </c>
      <c r="C161" s="34" t="str">
        <f>VLOOKUP(B161,[1]data!$A:$W,23,FALSE)</f>
        <v>资源与环境</v>
      </c>
      <c r="D161" s="53">
        <v>15</v>
      </c>
      <c r="E161" s="33">
        <f>RANK(D161,$D$3:$D$233,0)</f>
        <v>121</v>
      </c>
      <c r="F161" s="53">
        <v>38.48770492</v>
      </c>
      <c r="G161" s="33">
        <f>RANK(F161,$F$3:$F$233,0)</f>
        <v>170</v>
      </c>
      <c r="H161" s="53">
        <v>0</v>
      </c>
      <c r="I161" s="33">
        <f>RANK(H161,$H$3:$H$233,0)</f>
        <v>50</v>
      </c>
      <c r="J161" s="53">
        <v>0.15</v>
      </c>
      <c r="K161" s="33">
        <f>RANK(J161,$J$3:$J$233,0)</f>
        <v>155</v>
      </c>
      <c r="L161" s="33">
        <f t="shared" si="2"/>
        <v>53.63770492</v>
      </c>
      <c r="M161" s="45">
        <f>RANK(L161,$L$3:$L$233,0)</f>
        <v>184</v>
      </c>
      <c r="N161" s="47" t="s">
        <v>148</v>
      </c>
    </row>
    <row r="162" spans="1:14">
      <c r="A162" s="33" t="str">
        <f>VLOOKUP(B162,[1]data!$A:$C,3,FALSE)</f>
        <v>211123270049</v>
      </c>
      <c r="B162" s="55" t="s">
        <v>614</v>
      </c>
      <c r="C162" s="34" t="str">
        <f>VLOOKUP(B162,[1]data!$A:$W,23,FALSE)</f>
        <v>环境科学与工程</v>
      </c>
      <c r="D162" s="53">
        <v>15</v>
      </c>
      <c r="E162" s="33">
        <f>RANK(D162,$D$3:$D$233,0)</f>
        <v>121</v>
      </c>
      <c r="F162" s="53">
        <v>36.75</v>
      </c>
      <c r="G162" s="33">
        <f>RANK(F162,$F$3:$F$233,0)</f>
        <v>199</v>
      </c>
      <c r="H162" s="53">
        <v>0</v>
      </c>
      <c r="I162" s="33">
        <f>RANK(H162,$H$3:$H$233,0)</f>
        <v>50</v>
      </c>
      <c r="J162" s="53">
        <v>0.15</v>
      </c>
      <c r="K162" s="33">
        <f>RANK(J162,$J$3:$J$233,0)</f>
        <v>155</v>
      </c>
      <c r="L162" s="33">
        <f t="shared" si="2"/>
        <v>51.9</v>
      </c>
      <c r="M162" s="45">
        <f>RANK(L162,$L$3:$L$233,0)</f>
        <v>207</v>
      </c>
      <c r="N162" s="47" t="s">
        <v>148</v>
      </c>
    </row>
    <row r="163" spans="1:14">
      <c r="A163" s="33" t="str">
        <f>VLOOKUP(B163,[1]data!$A:$C,3,FALSE)</f>
        <v>221123270196</v>
      </c>
      <c r="B163" s="55" t="s">
        <v>615</v>
      </c>
      <c r="C163" s="34" t="str">
        <f>VLOOKUP(B163,[1]data!$A:$W,23,FALSE)</f>
        <v>环境工程</v>
      </c>
      <c r="D163" s="58">
        <v>15.5</v>
      </c>
      <c r="E163" s="33">
        <f>RANK(D163,$D$3:$D$233,0)</f>
        <v>114</v>
      </c>
      <c r="F163" s="58">
        <v>33.44159664</v>
      </c>
      <c r="G163" s="33">
        <f>RANK(F163,$F$3:$F$233,0)</f>
        <v>227</v>
      </c>
      <c r="H163" s="58">
        <v>0.5</v>
      </c>
      <c r="I163" s="33">
        <f>RANK(H163,$H$3:$H$233,0)</f>
        <v>21</v>
      </c>
      <c r="J163" s="58">
        <v>0.15</v>
      </c>
      <c r="K163" s="33">
        <f>RANK(J163,$J$3:$J$233,0)</f>
        <v>155</v>
      </c>
      <c r="L163" s="33">
        <f t="shared" si="2"/>
        <v>49.59159664</v>
      </c>
      <c r="M163" s="45">
        <f>RANK(L163,$L$3:$L$233,0)</f>
        <v>223</v>
      </c>
      <c r="N163" s="47" t="s">
        <v>148</v>
      </c>
    </row>
    <row r="164" spans="1:14">
      <c r="A164" s="33" t="str">
        <f>VLOOKUP(B164,[1]data!$A:$C,3,FALSE)</f>
        <v>221123270153</v>
      </c>
      <c r="B164" s="55" t="s">
        <v>616</v>
      </c>
      <c r="C164" s="34" t="str">
        <f>VLOOKUP(B164,[1]data!$A:$W,23,FALSE)</f>
        <v>资源与环境</v>
      </c>
      <c r="D164" s="53">
        <v>17</v>
      </c>
      <c r="E164" s="33">
        <f>RANK(D164,$D$3:$D$233,0)</f>
        <v>60</v>
      </c>
      <c r="F164" s="53">
        <v>44.7537037</v>
      </c>
      <c r="G164" s="33">
        <f>RANK(F164,$F$3:$F$233,0)</f>
        <v>63</v>
      </c>
      <c r="H164" s="53">
        <v>2.7</v>
      </c>
      <c r="I164" s="33">
        <f>RANK(H164,$H$3:$H$233,0)</f>
        <v>5</v>
      </c>
      <c r="J164" s="53">
        <v>0.1</v>
      </c>
      <c r="K164" s="33">
        <f>RANK(J164,$J$3:$J$233,0)</f>
        <v>162</v>
      </c>
      <c r="L164" s="33">
        <f t="shared" si="2"/>
        <v>64.5537037</v>
      </c>
      <c r="M164" s="45">
        <f>RANK(L164,$L$3:$L$233,0)</f>
        <v>52</v>
      </c>
      <c r="N164" s="46" t="s">
        <v>15</v>
      </c>
    </row>
    <row r="165" spans="1:14">
      <c r="A165" s="33" t="str">
        <f>VLOOKUP(B165,[1]data!$A:$C,3,FALSE)</f>
        <v>221123270212</v>
      </c>
      <c r="B165" s="55" t="s">
        <v>617</v>
      </c>
      <c r="C165" s="34" t="str">
        <f>VLOOKUP(B165,[1]data!$A:$W,23,FALSE)</f>
        <v>环境工程</v>
      </c>
      <c r="D165" s="53">
        <v>18</v>
      </c>
      <c r="E165" s="33">
        <f>RANK(D165,$D$3:$D$233,0)</f>
        <v>34</v>
      </c>
      <c r="F165" s="53">
        <v>44.79761905</v>
      </c>
      <c r="G165" s="33">
        <f>RANK(F165,$F$3:$F$233,0)</f>
        <v>62</v>
      </c>
      <c r="H165" s="53">
        <v>0</v>
      </c>
      <c r="I165" s="33">
        <f>RANK(H165,$H$3:$H$233,0)</f>
        <v>50</v>
      </c>
      <c r="J165" s="53">
        <v>0.1</v>
      </c>
      <c r="K165" s="33">
        <f>RANK(J165,$J$3:$J$233,0)</f>
        <v>162</v>
      </c>
      <c r="L165" s="33">
        <f t="shared" si="2"/>
        <v>62.89761905</v>
      </c>
      <c r="M165" s="45">
        <f>RANK(L165,$L$3:$L$233,0)</f>
        <v>66</v>
      </c>
      <c r="N165" s="46" t="s">
        <v>15</v>
      </c>
    </row>
    <row r="166" spans="1:14">
      <c r="A166" s="33" t="str">
        <f>VLOOKUP(B166,[1]data!$A:$C,3,FALSE)</f>
        <v>221123270138</v>
      </c>
      <c r="B166" s="55" t="s">
        <v>618</v>
      </c>
      <c r="C166" s="34" t="str">
        <f>VLOOKUP(B166,[1]data!$A:$W,23,FALSE)</f>
        <v>资源与环境</v>
      </c>
      <c r="D166" s="53">
        <v>15</v>
      </c>
      <c r="E166" s="33">
        <f>RANK(D166,$D$3:$D$233,0)</f>
        <v>121</v>
      </c>
      <c r="F166" s="53">
        <v>47.62619048</v>
      </c>
      <c r="G166" s="33">
        <f>RANK(F166,$F$3:$F$233,0)</f>
        <v>26</v>
      </c>
      <c r="H166" s="53">
        <v>0</v>
      </c>
      <c r="I166" s="33">
        <f>RANK(H166,$H$3:$H$233,0)</f>
        <v>50</v>
      </c>
      <c r="J166" s="53">
        <v>0.1</v>
      </c>
      <c r="K166" s="33">
        <f>RANK(J166,$J$3:$J$233,0)</f>
        <v>162</v>
      </c>
      <c r="L166" s="33">
        <f t="shared" si="2"/>
        <v>62.72619048</v>
      </c>
      <c r="M166" s="45">
        <f>RANK(L166,$L$3:$L$233,0)</f>
        <v>68</v>
      </c>
      <c r="N166" s="46" t="s">
        <v>15</v>
      </c>
    </row>
    <row r="167" spans="1:14">
      <c r="A167" s="33" t="str">
        <f>VLOOKUP(B167,[1]data!$A:$C,3,FALSE)</f>
        <v>221123270150</v>
      </c>
      <c r="B167" s="55" t="s">
        <v>619</v>
      </c>
      <c r="C167" s="34" t="str">
        <f>VLOOKUP(B167,[1]data!$A:$W,23,FALSE)</f>
        <v>资源与环境</v>
      </c>
      <c r="D167" s="53">
        <v>15</v>
      </c>
      <c r="E167" s="33">
        <f>RANK(D167,$D$3:$D$233,0)</f>
        <v>121</v>
      </c>
      <c r="F167" s="53">
        <v>42.16512605</v>
      </c>
      <c r="G167" s="33">
        <f>RANK(F167,$F$3:$F$233,0)</f>
        <v>104</v>
      </c>
      <c r="H167" s="53">
        <v>0</v>
      </c>
      <c r="I167" s="33">
        <f>RANK(H167,$H$3:$H$233,0)</f>
        <v>50</v>
      </c>
      <c r="J167" s="53">
        <v>0.1</v>
      </c>
      <c r="K167" s="33">
        <f>RANK(J167,$J$3:$J$233,0)</f>
        <v>162</v>
      </c>
      <c r="L167" s="33">
        <f t="shared" si="2"/>
        <v>57.26512605</v>
      </c>
      <c r="M167" s="45">
        <f>RANK(L167,$L$3:$L$233,0)</f>
        <v>131</v>
      </c>
      <c r="N167" s="47" t="s">
        <v>148</v>
      </c>
    </row>
    <row r="168" spans="1:14">
      <c r="A168" s="33" t="str">
        <f>VLOOKUP(B168,[1]data!$A:$C,3,FALSE)</f>
        <v>211123270070</v>
      </c>
      <c r="B168" s="55" t="s">
        <v>620</v>
      </c>
      <c r="C168" s="34" t="str">
        <f>VLOOKUP(B168,[1]data!$A:$W,23,FALSE)</f>
        <v>环境科学与工程</v>
      </c>
      <c r="D168" s="53">
        <v>15</v>
      </c>
      <c r="E168" s="33">
        <f>RANK(D168,$D$3:$D$233,0)</f>
        <v>121</v>
      </c>
      <c r="F168" s="53">
        <v>40.9037037</v>
      </c>
      <c r="G168" s="33">
        <f>RANK(F168,$F$3:$F$233,0)</f>
        <v>127</v>
      </c>
      <c r="H168" s="53">
        <v>0</v>
      </c>
      <c r="I168" s="33">
        <f>RANK(H168,$H$3:$H$233,0)</f>
        <v>50</v>
      </c>
      <c r="J168" s="53">
        <v>0.1</v>
      </c>
      <c r="K168" s="33">
        <f>RANK(J168,$J$3:$J$233,0)</f>
        <v>162</v>
      </c>
      <c r="L168" s="33">
        <f t="shared" si="2"/>
        <v>56.0037037</v>
      </c>
      <c r="M168" s="45">
        <f>RANK(L168,$L$3:$L$233,0)</f>
        <v>152</v>
      </c>
      <c r="N168" s="47" t="s">
        <v>148</v>
      </c>
    </row>
    <row r="169" spans="1:14">
      <c r="A169" s="33" t="str">
        <f>VLOOKUP(B169,[1]data!$A:$C,3,FALSE)</f>
        <v>221123270221</v>
      </c>
      <c r="B169" s="55" t="s">
        <v>621</v>
      </c>
      <c r="C169" s="34" t="str">
        <f>VLOOKUP(B169,[1]data!$A:$W,23,FALSE)</f>
        <v>环境工程</v>
      </c>
      <c r="D169" s="53">
        <v>16</v>
      </c>
      <c r="E169" s="33">
        <f>RANK(D169,$D$3:$D$233,0)</f>
        <v>85</v>
      </c>
      <c r="F169" s="53">
        <v>38.88697479</v>
      </c>
      <c r="G169" s="33">
        <f>RANK(F169,$F$3:$F$233,0)</f>
        <v>161</v>
      </c>
      <c r="H169" s="53">
        <v>0</v>
      </c>
      <c r="I169" s="33">
        <f>RANK(H169,$H$3:$H$233,0)</f>
        <v>50</v>
      </c>
      <c r="J169" s="53">
        <v>0.1</v>
      </c>
      <c r="K169" s="33">
        <f>RANK(J169,$J$3:$J$233,0)</f>
        <v>162</v>
      </c>
      <c r="L169" s="33">
        <f t="shared" si="2"/>
        <v>54.98697479</v>
      </c>
      <c r="M169" s="45">
        <f>RANK(L169,$L$3:$L$233,0)</f>
        <v>164</v>
      </c>
      <c r="N169" s="47" t="s">
        <v>148</v>
      </c>
    </row>
    <row r="170" spans="1:14">
      <c r="A170" s="33" t="str">
        <f>VLOOKUP(B170,[1]data!$A:$C,3,FALSE)</f>
        <v>221123270188</v>
      </c>
      <c r="B170" s="55" t="s">
        <v>622</v>
      </c>
      <c r="C170" s="34" t="str">
        <f>VLOOKUP(B170,[1]data!$A:$W,23,FALSE)</f>
        <v>资源与环境</v>
      </c>
      <c r="D170" s="58">
        <v>15</v>
      </c>
      <c r="E170" s="33">
        <f>RANK(D170,$D$3:$D$233,0)</f>
        <v>121</v>
      </c>
      <c r="F170" s="58">
        <v>38.79621849</v>
      </c>
      <c r="G170" s="33">
        <f>RANK(F170,$F$3:$F$233,0)</f>
        <v>162</v>
      </c>
      <c r="H170" s="58">
        <v>0</v>
      </c>
      <c r="I170" s="33">
        <f>RANK(H170,$H$3:$H$233,0)</f>
        <v>50</v>
      </c>
      <c r="J170" s="58">
        <v>0.1</v>
      </c>
      <c r="K170" s="33">
        <f>RANK(J170,$J$3:$J$233,0)</f>
        <v>162</v>
      </c>
      <c r="L170" s="33">
        <f t="shared" si="2"/>
        <v>53.89621849</v>
      </c>
      <c r="M170" s="45">
        <f>RANK(L170,$L$3:$L$233,0)</f>
        <v>180</v>
      </c>
      <c r="N170" s="47" t="s">
        <v>148</v>
      </c>
    </row>
    <row r="171" spans="1:14">
      <c r="A171" s="33" t="str">
        <f>VLOOKUP(B171,[1]data!$A:$C,3,FALSE)</f>
        <v>221123270184</v>
      </c>
      <c r="B171" s="55" t="s">
        <v>623</v>
      </c>
      <c r="C171" s="34" t="str">
        <f>VLOOKUP(B171,[1]data!$A:$W,23,FALSE)</f>
        <v>环境工程</v>
      </c>
      <c r="D171" s="58">
        <v>15</v>
      </c>
      <c r="E171" s="33">
        <f>RANK(D171,$D$3:$D$233,0)</f>
        <v>121</v>
      </c>
      <c r="F171" s="58">
        <v>44.14814815</v>
      </c>
      <c r="G171" s="33">
        <f>RANK(F171,$F$3:$F$233,0)</f>
        <v>74</v>
      </c>
      <c r="H171" s="58">
        <v>0</v>
      </c>
      <c r="I171" s="33">
        <f>RANK(H171,$H$3:$H$233,0)</f>
        <v>50</v>
      </c>
      <c r="J171" s="58">
        <v>0.025</v>
      </c>
      <c r="K171" s="33">
        <f>RANK(J171,$J$3:$J$233,0)</f>
        <v>169</v>
      </c>
      <c r="L171" s="33">
        <f t="shared" si="2"/>
        <v>59.17314815</v>
      </c>
      <c r="M171" s="45">
        <f>RANK(L171,$L$3:$L$233,0)</f>
        <v>108</v>
      </c>
      <c r="N171" s="47" t="s">
        <v>148</v>
      </c>
    </row>
    <row r="172" spans="1:14">
      <c r="A172" s="33" t="str">
        <f>VLOOKUP(B172,[1]data!$A:$C,3,FALSE)</f>
        <v>211123270074</v>
      </c>
      <c r="B172" s="55" t="s">
        <v>624</v>
      </c>
      <c r="C172" s="34" t="str">
        <f>VLOOKUP(B172,[1]data!$A:$W,23,FALSE)</f>
        <v>环境科学与工程</v>
      </c>
      <c r="D172" s="53">
        <v>15</v>
      </c>
      <c r="E172" s="33">
        <f>RANK(D172,$D$3:$D$233,0)</f>
        <v>121</v>
      </c>
      <c r="F172" s="53">
        <v>51.16875</v>
      </c>
      <c r="G172" s="33">
        <f>RANK(F172,$F$3:$F$233,0)</f>
        <v>7</v>
      </c>
      <c r="H172" s="53">
        <v>0</v>
      </c>
      <c r="I172" s="33">
        <f>RANK(H172,$H$3:$H$233,0)</f>
        <v>50</v>
      </c>
      <c r="J172" s="53">
        <v>0</v>
      </c>
      <c r="K172" s="33">
        <f>RANK(J172,$J$3:$J$233,0)</f>
        <v>170</v>
      </c>
      <c r="L172" s="33">
        <f t="shared" si="2"/>
        <v>66.16875</v>
      </c>
      <c r="M172" s="45">
        <f>RANK(L172,$L$3:$L$233,0)</f>
        <v>36</v>
      </c>
      <c r="N172" s="46" t="s">
        <v>15</v>
      </c>
    </row>
    <row r="173" spans="1:14">
      <c r="A173" s="33" t="str">
        <f>VLOOKUP(B173,[1]data!$A:$C,3,FALSE)</f>
        <v>211123270026</v>
      </c>
      <c r="B173" s="55" t="s">
        <v>625</v>
      </c>
      <c r="C173" s="34" t="str">
        <f>VLOOKUP(B173,[1]data!$A:$W,23,FALSE)</f>
        <v>环境科学与工程</v>
      </c>
      <c r="D173" s="53">
        <v>15</v>
      </c>
      <c r="E173" s="33">
        <f>RANK(D173,$D$3:$D$233,0)</f>
        <v>121</v>
      </c>
      <c r="F173" s="53">
        <v>48.07881356</v>
      </c>
      <c r="G173" s="33">
        <f>RANK(F173,$F$3:$F$233,0)</f>
        <v>21</v>
      </c>
      <c r="H173" s="53">
        <v>0</v>
      </c>
      <c r="I173" s="33">
        <f>RANK(H173,$H$3:$H$233,0)</f>
        <v>50</v>
      </c>
      <c r="J173" s="53">
        <v>0</v>
      </c>
      <c r="K173" s="33">
        <f>RANK(J173,$J$3:$J$233,0)</f>
        <v>170</v>
      </c>
      <c r="L173" s="33">
        <f t="shared" si="2"/>
        <v>63.07881356</v>
      </c>
      <c r="M173" s="45">
        <f>RANK(L173,$L$3:$L$233,0)</f>
        <v>64</v>
      </c>
      <c r="N173" s="46" t="s">
        <v>15</v>
      </c>
    </row>
    <row r="174" spans="1:14">
      <c r="A174" s="33" t="str">
        <f>VLOOKUP(B174,[1]data!$A:$C,3,FALSE)</f>
        <v>221123270223</v>
      </c>
      <c r="B174" s="55" t="s">
        <v>626</v>
      </c>
      <c r="C174" s="34" t="str">
        <f>VLOOKUP(B174,[1]data!$A:$W,23,FALSE)</f>
        <v>资源与环境</v>
      </c>
      <c r="D174" s="53">
        <v>15</v>
      </c>
      <c r="E174" s="33">
        <f>RANK(D174,$D$3:$D$233,0)</f>
        <v>121</v>
      </c>
      <c r="F174" s="53">
        <v>45.96311475</v>
      </c>
      <c r="G174" s="33">
        <f>RANK(F174,$F$3:$F$233,0)</f>
        <v>45</v>
      </c>
      <c r="H174" s="53">
        <v>0</v>
      </c>
      <c r="I174" s="33">
        <f>RANK(H174,$H$3:$H$233,0)</f>
        <v>50</v>
      </c>
      <c r="J174" s="53">
        <v>0</v>
      </c>
      <c r="K174" s="33">
        <f>RANK(J174,$J$3:$J$233,0)</f>
        <v>170</v>
      </c>
      <c r="L174" s="33">
        <f t="shared" si="2"/>
        <v>60.96311475</v>
      </c>
      <c r="M174" s="45">
        <f>RANK(L174,$L$3:$L$233,0)</f>
        <v>90</v>
      </c>
      <c r="N174" s="47" t="s">
        <v>148</v>
      </c>
    </row>
    <row r="175" spans="1:14">
      <c r="A175" s="33" t="str">
        <f>VLOOKUP(B175,[1]data!$A:$C,3,FALSE)</f>
        <v>211123270085</v>
      </c>
      <c r="B175" s="55" t="s">
        <v>627</v>
      </c>
      <c r="C175" s="34" t="str">
        <f>VLOOKUP(B175,[1]data!$A:$W,23,FALSE)</f>
        <v>环境科学与工程</v>
      </c>
      <c r="D175" s="53">
        <v>15</v>
      </c>
      <c r="E175" s="33">
        <f>RANK(D175,$D$3:$D$233,0)</f>
        <v>121</v>
      </c>
      <c r="F175" s="53">
        <v>44.94637681</v>
      </c>
      <c r="G175" s="33">
        <f>RANK(F175,$F$3:$F$233,0)</f>
        <v>58</v>
      </c>
      <c r="H175" s="53">
        <v>0</v>
      </c>
      <c r="I175" s="33">
        <f>RANK(H175,$H$3:$H$233,0)</f>
        <v>50</v>
      </c>
      <c r="J175" s="53">
        <v>0</v>
      </c>
      <c r="K175" s="33">
        <f>RANK(J175,$J$3:$J$233,0)</f>
        <v>170</v>
      </c>
      <c r="L175" s="33">
        <f t="shared" si="2"/>
        <v>59.94637681</v>
      </c>
      <c r="M175" s="45">
        <f>RANK(L175,$L$3:$L$233,0)</f>
        <v>97</v>
      </c>
      <c r="N175" s="47" t="s">
        <v>148</v>
      </c>
    </row>
    <row r="176" spans="1:14">
      <c r="A176" s="33" t="str">
        <f>VLOOKUP(B176,[1]data!$A:$C,3,FALSE)</f>
        <v>211123270044</v>
      </c>
      <c r="B176" s="55" t="s">
        <v>628</v>
      </c>
      <c r="C176" s="34" t="str">
        <f>VLOOKUP(B176,[1]data!$A:$W,23,FALSE)</f>
        <v>环境科学与工程</v>
      </c>
      <c r="D176" s="59">
        <v>16</v>
      </c>
      <c r="E176" s="33">
        <f>RANK(D176,$D$3:$D$233,0)</f>
        <v>85</v>
      </c>
      <c r="F176" s="60">
        <v>43.922</v>
      </c>
      <c r="G176" s="33">
        <f>RANK(F176,$F$3:$F$233,0)</f>
        <v>77</v>
      </c>
      <c r="H176" s="60">
        <v>0</v>
      </c>
      <c r="I176" s="33">
        <f>RANK(H176,$H$3:$H$233,0)</f>
        <v>50</v>
      </c>
      <c r="J176" s="60">
        <v>0</v>
      </c>
      <c r="K176" s="33">
        <f>RANK(J176,$J$3:$J$233,0)</f>
        <v>170</v>
      </c>
      <c r="L176" s="33">
        <f t="shared" si="2"/>
        <v>59.922</v>
      </c>
      <c r="M176" s="45">
        <f>RANK(L176,$L$3:$L$233,0)</f>
        <v>99</v>
      </c>
      <c r="N176" s="47" t="s">
        <v>148</v>
      </c>
    </row>
    <row r="177" spans="1:14">
      <c r="A177" s="33" t="str">
        <f>VLOOKUP(B177,[1]data!$A:$C,3,FALSE)</f>
        <v>211123270042</v>
      </c>
      <c r="B177" s="55" t="s">
        <v>629</v>
      </c>
      <c r="C177" s="34" t="str">
        <f>VLOOKUP(B177,[1]data!$A:$W,23,FALSE)</f>
        <v>环境科学与工程</v>
      </c>
      <c r="D177" s="59">
        <v>20</v>
      </c>
      <c r="E177" s="33">
        <f>RANK(D177,$D$3:$D$233,0)</f>
        <v>16</v>
      </c>
      <c r="F177" s="60">
        <v>39.6677686</v>
      </c>
      <c r="G177" s="33">
        <f>RANK(F177,$F$3:$F$233,0)</f>
        <v>147</v>
      </c>
      <c r="H177" s="60">
        <v>0</v>
      </c>
      <c r="I177" s="33">
        <f>RANK(H177,$H$3:$H$233,0)</f>
        <v>50</v>
      </c>
      <c r="J177" s="60">
        <v>0</v>
      </c>
      <c r="K177" s="33">
        <f>RANK(J177,$J$3:$J$233,0)</f>
        <v>170</v>
      </c>
      <c r="L177" s="33">
        <f t="shared" si="2"/>
        <v>59.6677686</v>
      </c>
      <c r="M177" s="45">
        <f>RANK(L177,$L$3:$L$233,0)</f>
        <v>105</v>
      </c>
      <c r="N177" s="47" t="s">
        <v>148</v>
      </c>
    </row>
    <row r="178" spans="1:14">
      <c r="A178" s="33" t="str">
        <f>VLOOKUP(B178,[1]data!$A:$C,3,FALSE)</f>
        <v>211123270052</v>
      </c>
      <c r="B178" s="55" t="s">
        <v>630</v>
      </c>
      <c r="C178" s="34" t="str">
        <f>VLOOKUP(B178,[1]data!$A:$W,23,FALSE)</f>
        <v>环境科学与工程</v>
      </c>
      <c r="D178" s="53">
        <v>15</v>
      </c>
      <c r="E178" s="33">
        <f>RANK(D178,$D$3:$D$233,0)</f>
        <v>121</v>
      </c>
      <c r="F178" s="53">
        <v>43.29259259</v>
      </c>
      <c r="G178" s="33">
        <f>RANK(F178,$F$3:$F$233,0)</f>
        <v>89</v>
      </c>
      <c r="H178" s="53">
        <v>0</v>
      </c>
      <c r="I178" s="33">
        <f>RANK(H178,$H$3:$H$233,0)</f>
        <v>50</v>
      </c>
      <c r="J178" s="53">
        <v>0</v>
      </c>
      <c r="K178" s="33">
        <f>RANK(J178,$J$3:$J$233,0)</f>
        <v>170</v>
      </c>
      <c r="L178" s="33">
        <f t="shared" si="2"/>
        <v>58.29259259</v>
      </c>
      <c r="M178" s="45">
        <f>RANK(L178,$L$3:$L$233,0)</f>
        <v>115</v>
      </c>
      <c r="N178" s="47" t="s">
        <v>148</v>
      </c>
    </row>
    <row r="179" spans="1:14">
      <c r="A179" s="33" t="str">
        <f>VLOOKUP(B179,[1]data!$A:$C,3,FALSE)</f>
        <v>221123270231</v>
      </c>
      <c r="B179" s="55" t="s">
        <v>631</v>
      </c>
      <c r="C179" s="34" t="str">
        <f>VLOOKUP(B179,[1]data!$A:$W,23,FALSE)</f>
        <v>资源与环境</v>
      </c>
      <c r="D179" s="53">
        <v>15</v>
      </c>
      <c r="E179" s="33">
        <f>RANK(D179,$D$3:$D$233,0)</f>
        <v>121</v>
      </c>
      <c r="F179" s="53">
        <v>43.17786885</v>
      </c>
      <c r="G179" s="33">
        <f>RANK(F179,$F$3:$F$233,0)</f>
        <v>91</v>
      </c>
      <c r="H179" s="53">
        <v>0</v>
      </c>
      <c r="I179" s="33">
        <f>RANK(H179,$H$3:$H$233,0)</f>
        <v>50</v>
      </c>
      <c r="J179" s="53">
        <v>0</v>
      </c>
      <c r="K179" s="33">
        <f>RANK(J179,$J$3:$J$233,0)</f>
        <v>170</v>
      </c>
      <c r="L179" s="33">
        <f t="shared" si="2"/>
        <v>58.17786885</v>
      </c>
      <c r="M179" s="45">
        <f>RANK(L179,$L$3:$L$233,0)</f>
        <v>118</v>
      </c>
      <c r="N179" s="47" t="s">
        <v>148</v>
      </c>
    </row>
    <row r="180" spans="1:14">
      <c r="A180" s="33" t="str">
        <f>VLOOKUP(B180,[1]data!$A:$C,3,FALSE)</f>
        <v>221123270216</v>
      </c>
      <c r="B180" s="55" t="s">
        <v>632</v>
      </c>
      <c r="C180" s="34" t="str">
        <f>VLOOKUP(B180,[1]data!$A:$W,23,FALSE)</f>
        <v>资源与环境</v>
      </c>
      <c r="D180" s="53">
        <v>15</v>
      </c>
      <c r="E180" s="33">
        <f>RANK(D180,$D$3:$D$233,0)</f>
        <v>121</v>
      </c>
      <c r="F180" s="53">
        <v>42.72016807</v>
      </c>
      <c r="G180" s="33">
        <f>RANK(F180,$F$3:$F$233,0)</f>
        <v>97</v>
      </c>
      <c r="H180" s="53">
        <v>0</v>
      </c>
      <c r="I180" s="33">
        <f>RANK(H180,$H$3:$H$233,0)</f>
        <v>50</v>
      </c>
      <c r="J180" s="53">
        <v>0</v>
      </c>
      <c r="K180" s="33">
        <f>RANK(J180,$J$3:$J$233,0)</f>
        <v>170</v>
      </c>
      <c r="L180" s="33">
        <f t="shared" si="2"/>
        <v>57.72016807</v>
      </c>
      <c r="M180" s="45">
        <f>RANK(L180,$L$3:$L$233,0)</f>
        <v>125</v>
      </c>
      <c r="N180" s="47" t="s">
        <v>148</v>
      </c>
    </row>
    <row r="181" spans="1:14">
      <c r="A181" s="33" t="str">
        <f>VLOOKUP(B181,[1]data!$A:$C,3,FALSE)</f>
        <v>221123270229</v>
      </c>
      <c r="B181" s="55" t="s">
        <v>633</v>
      </c>
      <c r="C181" s="34" t="str">
        <f>VLOOKUP(B181,[1]data!$A:$W,23,FALSE)</f>
        <v>资源与环境</v>
      </c>
      <c r="D181" s="53">
        <v>15</v>
      </c>
      <c r="E181" s="33">
        <f>RANK(D181,$D$3:$D$233,0)</f>
        <v>121</v>
      </c>
      <c r="F181" s="53">
        <v>42.2852459</v>
      </c>
      <c r="G181" s="33">
        <f>RANK(F181,$F$3:$F$233,0)</f>
        <v>101</v>
      </c>
      <c r="H181" s="53">
        <v>0</v>
      </c>
      <c r="I181" s="33">
        <f>RANK(H181,$H$3:$H$233,0)</f>
        <v>50</v>
      </c>
      <c r="J181" s="53">
        <v>0</v>
      </c>
      <c r="K181" s="33">
        <f>RANK(J181,$J$3:$J$233,0)</f>
        <v>170</v>
      </c>
      <c r="L181" s="33">
        <f t="shared" si="2"/>
        <v>57.2852459</v>
      </c>
      <c r="M181" s="45">
        <f>RANK(L181,$L$3:$L$233,0)</f>
        <v>130</v>
      </c>
      <c r="N181" s="47" t="s">
        <v>148</v>
      </c>
    </row>
    <row r="182" spans="1:14">
      <c r="A182" s="33" t="str">
        <f>VLOOKUP(B182,[1]data!$A:$C,3,FALSE)</f>
        <v>221123270199</v>
      </c>
      <c r="B182" s="55" t="s">
        <v>634</v>
      </c>
      <c r="C182" s="34" t="str">
        <f>VLOOKUP(B182,[1]data!$A:$W,23,FALSE)</f>
        <v>环境工程</v>
      </c>
      <c r="D182" s="53">
        <v>15</v>
      </c>
      <c r="E182" s="33">
        <f>RANK(D182,$D$3:$D$233,0)</f>
        <v>121</v>
      </c>
      <c r="F182" s="53">
        <v>42.19</v>
      </c>
      <c r="G182" s="33">
        <f>RANK(F182,$F$3:$F$233,0)</f>
        <v>103</v>
      </c>
      <c r="H182" s="53">
        <v>0</v>
      </c>
      <c r="I182" s="33">
        <f>RANK(H182,$H$3:$H$233,0)</f>
        <v>50</v>
      </c>
      <c r="J182" s="53">
        <v>0</v>
      </c>
      <c r="K182" s="33">
        <f>RANK(J182,$J$3:$J$233,0)</f>
        <v>170</v>
      </c>
      <c r="L182" s="33">
        <f t="shared" si="2"/>
        <v>57.19</v>
      </c>
      <c r="M182" s="45">
        <f>RANK(L182,$L$3:$L$233,0)</f>
        <v>133</v>
      </c>
      <c r="N182" s="47" t="s">
        <v>148</v>
      </c>
    </row>
    <row r="183" spans="1:14">
      <c r="A183" s="33" t="str">
        <f>VLOOKUP(B183,[1]data!$A:$C,3,FALSE)</f>
        <v>211123270080</v>
      </c>
      <c r="B183" s="55" t="s">
        <v>635</v>
      </c>
      <c r="C183" s="34" t="str">
        <f>VLOOKUP(B183,[1]data!$A:$W,23,FALSE)</f>
        <v>环境科学与工程</v>
      </c>
      <c r="D183" s="53">
        <v>16</v>
      </c>
      <c r="E183" s="33">
        <f>RANK(D183,$D$3:$D$233,0)</f>
        <v>85</v>
      </c>
      <c r="F183" s="53">
        <v>40.86864407</v>
      </c>
      <c r="G183" s="33">
        <f>RANK(F183,$F$3:$F$233,0)</f>
        <v>129</v>
      </c>
      <c r="H183" s="53">
        <v>0</v>
      </c>
      <c r="I183" s="33">
        <f>RANK(H183,$H$3:$H$233,0)</f>
        <v>50</v>
      </c>
      <c r="J183" s="53">
        <v>0</v>
      </c>
      <c r="K183" s="33">
        <f>RANK(J183,$J$3:$J$233,0)</f>
        <v>170</v>
      </c>
      <c r="L183" s="33">
        <f t="shared" si="2"/>
        <v>56.86864407</v>
      </c>
      <c r="M183" s="45">
        <f>RANK(L183,$L$3:$L$233,0)</f>
        <v>140</v>
      </c>
      <c r="N183" s="47" t="s">
        <v>148</v>
      </c>
    </row>
    <row r="184" spans="1:14">
      <c r="A184" s="33" t="str">
        <f>VLOOKUP(B184,[1]data!$A:$C,3,FALSE)</f>
        <v>211123270048</v>
      </c>
      <c r="B184" s="55" t="s">
        <v>636</v>
      </c>
      <c r="C184" s="34" t="str">
        <f>VLOOKUP(B184,[1]data!$A:$W,23,FALSE)</f>
        <v>环境科学与工程</v>
      </c>
      <c r="D184" s="53">
        <v>15</v>
      </c>
      <c r="E184" s="33">
        <f>RANK(D184,$D$3:$D$233,0)</f>
        <v>121</v>
      </c>
      <c r="F184" s="53">
        <v>41.8028169</v>
      </c>
      <c r="G184" s="33">
        <f>RANK(F184,$F$3:$F$233,0)</f>
        <v>112</v>
      </c>
      <c r="H184" s="53">
        <v>0</v>
      </c>
      <c r="I184" s="33">
        <f>RANK(H184,$H$3:$H$233,0)</f>
        <v>50</v>
      </c>
      <c r="J184" s="53">
        <v>0</v>
      </c>
      <c r="K184" s="33">
        <f>RANK(J184,$J$3:$J$233,0)</f>
        <v>170</v>
      </c>
      <c r="L184" s="33">
        <f t="shared" si="2"/>
        <v>56.8028169</v>
      </c>
      <c r="M184" s="45">
        <f>RANK(L184,$L$3:$L$233,0)</f>
        <v>141</v>
      </c>
      <c r="N184" s="47" t="s">
        <v>148</v>
      </c>
    </row>
    <row r="185" spans="1:14">
      <c r="A185" s="33" t="str">
        <f>VLOOKUP(B185,[1]data!$A:$C,3,FALSE)</f>
        <v>221123270089</v>
      </c>
      <c r="B185" s="55" t="s">
        <v>637</v>
      </c>
      <c r="C185" s="34" t="str">
        <f>VLOOKUP(B185,[1]data!$A:$W,23,FALSE)</f>
        <v>环境工程</v>
      </c>
      <c r="D185" s="53">
        <v>16</v>
      </c>
      <c r="E185" s="33">
        <f>RANK(D185,$D$3:$D$233,0)</f>
        <v>85</v>
      </c>
      <c r="F185" s="53">
        <v>40.63445378</v>
      </c>
      <c r="G185" s="33">
        <f>RANK(F185,$F$3:$F$233,0)</f>
        <v>135</v>
      </c>
      <c r="H185" s="53">
        <v>0</v>
      </c>
      <c r="I185" s="33">
        <f>RANK(H185,$H$3:$H$233,0)</f>
        <v>50</v>
      </c>
      <c r="J185" s="53">
        <v>0</v>
      </c>
      <c r="K185" s="33">
        <f>RANK(J185,$J$3:$J$233,0)</f>
        <v>170</v>
      </c>
      <c r="L185" s="33">
        <f t="shared" si="2"/>
        <v>56.63445378</v>
      </c>
      <c r="M185" s="45">
        <f>RANK(L185,$L$3:$L$233,0)</f>
        <v>143</v>
      </c>
      <c r="N185" s="47" t="s">
        <v>148</v>
      </c>
    </row>
    <row r="186" spans="1:14">
      <c r="A186" s="33" t="str">
        <f>VLOOKUP(B186,[1]data!$A:$C,3,FALSE)</f>
        <v>221123270167</v>
      </c>
      <c r="B186" s="55" t="s">
        <v>638</v>
      </c>
      <c r="C186" s="34" t="str">
        <f>VLOOKUP(B186,[1]data!$A:$W,23,FALSE)</f>
        <v>环境工程</v>
      </c>
      <c r="D186" s="58">
        <v>15</v>
      </c>
      <c r="E186" s="33">
        <f>RANK(D186,$D$3:$D$233,0)</f>
        <v>121</v>
      </c>
      <c r="F186" s="58">
        <v>41.61142857</v>
      </c>
      <c r="G186" s="33">
        <f>RANK(F186,$F$3:$F$233,0)</f>
        <v>116</v>
      </c>
      <c r="H186" s="58">
        <v>0</v>
      </c>
      <c r="I186" s="33">
        <f>RANK(H186,$H$3:$H$233,0)</f>
        <v>50</v>
      </c>
      <c r="J186" s="58">
        <v>0</v>
      </c>
      <c r="K186" s="33">
        <f>RANK(J186,$J$3:$J$233,0)</f>
        <v>170</v>
      </c>
      <c r="L186" s="33">
        <f t="shared" si="2"/>
        <v>56.61142857</v>
      </c>
      <c r="M186" s="45">
        <f>RANK(L186,$L$3:$L$233,0)</f>
        <v>144</v>
      </c>
      <c r="N186" s="47" t="s">
        <v>148</v>
      </c>
    </row>
    <row r="187" spans="1:14">
      <c r="A187" s="33" t="str">
        <f>VLOOKUP(B187,[1]data!$A:$C,3,FALSE)</f>
        <v>211123270038</v>
      </c>
      <c r="B187" s="55" t="s">
        <v>639</v>
      </c>
      <c r="C187" s="34" t="str">
        <f>VLOOKUP(B187,[1]data!$A:$W,23,FALSE)</f>
        <v>环境科学与工程</v>
      </c>
      <c r="D187" s="59">
        <v>15</v>
      </c>
      <c r="E187" s="33">
        <f>RANK(D187,$D$3:$D$233,0)</f>
        <v>121</v>
      </c>
      <c r="F187" s="60">
        <v>41.52727273</v>
      </c>
      <c r="G187" s="33">
        <f>RANK(F187,$F$3:$F$233,0)</f>
        <v>117</v>
      </c>
      <c r="H187" s="60">
        <v>0</v>
      </c>
      <c r="I187" s="33">
        <f>RANK(H187,$H$3:$H$233,0)</f>
        <v>50</v>
      </c>
      <c r="J187" s="60">
        <v>0</v>
      </c>
      <c r="K187" s="33">
        <f>RANK(J187,$J$3:$J$233,0)</f>
        <v>170</v>
      </c>
      <c r="L187" s="33">
        <f t="shared" si="2"/>
        <v>56.52727273</v>
      </c>
      <c r="M187" s="45">
        <f>RANK(L187,$L$3:$L$233,0)</f>
        <v>145</v>
      </c>
      <c r="N187" s="47" t="s">
        <v>148</v>
      </c>
    </row>
    <row r="188" spans="1:14">
      <c r="A188" s="33" t="str">
        <f>VLOOKUP(B188,[1]data!$A:$C,3,FALSE)</f>
        <v>221123270191</v>
      </c>
      <c r="B188" s="55" t="s">
        <v>640</v>
      </c>
      <c r="C188" s="34" t="str">
        <f>VLOOKUP(B188,[1]data!$A:$W,23,FALSE)</f>
        <v>环境工程</v>
      </c>
      <c r="D188" s="58">
        <v>15</v>
      </c>
      <c r="E188" s="33">
        <f>RANK(D188,$D$3:$D$233,0)</f>
        <v>121</v>
      </c>
      <c r="F188" s="58">
        <v>41.50409836</v>
      </c>
      <c r="G188" s="33">
        <f>RANK(F188,$F$3:$F$233,0)</f>
        <v>118</v>
      </c>
      <c r="H188" s="58">
        <v>0</v>
      </c>
      <c r="I188" s="33">
        <f>RANK(H188,$H$3:$H$233,0)</f>
        <v>50</v>
      </c>
      <c r="J188" s="58">
        <v>0</v>
      </c>
      <c r="K188" s="33">
        <f>RANK(J188,$J$3:$J$233,0)</f>
        <v>170</v>
      </c>
      <c r="L188" s="33">
        <f t="shared" si="2"/>
        <v>56.50409836</v>
      </c>
      <c r="M188" s="45">
        <f>RANK(L188,$L$3:$L$233,0)</f>
        <v>146</v>
      </c>
      <c r="N188" s="47" t="s">
        <v>148</v>
      </c>
    </row>
    <row r="189" spans="1:14">
      <c r="A189" s="33" t="str">
        <f>VLOOKUP(B189,[1]data!$A:$C,3,FALSE)</f>
        <v>221123270215</v>
      </c>
      <c r="B189" s="55" t="s">
        <v>641</v>
      </c>
      <c r="C189" s="34" t="str">
        <f>VLOOKUP(B189,[1]data!$A:$W,23,FALSE)</f>
        <v>资源与环境</v>
      </c>
      <c r="D189" s="53">
        <v>15</v>
      </c>
      <c r="E189" s="33">
        <f>RANK(D189,$D$3:$D$233,0)</f>
        <v>121</v>
      </c>
      <c r="F189" s="53">
        <v>41.46721311</v>
      </c>
      <c r="G189" s="33">
        <f>RANK(F189,$F$3:$F$233,0)</f>
        <v>120</v>
      </c>
      <c r="H189" s="53">
        <v>0</v>
      </c>
      <c r="I189" s="33">
        <f>RANK(H189,$H$3:$H$233,0)</f>
        <v>50</v>
      </c>
      <c r="J189" s="53">
        <v>0</v>
      </c>
      <c r="K189" s="33">
        <f>RANK(J189,$J$3:$J$233,0)</f>
        <v>170</v>
      </c>
      <c r="L189" s="33">
        <f t="shared" si="2"/>
        <v>56.46721311</v>
      </c>
      <c r="M189" s="45">
        <f>RANK(L189,$L$3:$L$233,0)</f>
        <v>147</v>
      </c>
      <c r="N189" s="47" t="s">
        <v>148</v>
      </c>
    </row>
    <row r="190" spans="1:14">
      <c r="A190" s="33" t="str">
        <f>VLOOKUP(B190,[1]data!$A:$C,3,FALSE)</f>
        <v>211123270031</v>
      </c>
      <c r="B190" s="55" t="s">
        <v>642</v>
      </c>
      <c r="C190" s="34" t="str">
        <f>VLOOKUP(B190,[1]data!$A:$W,23,FALSE)</f>
        <v>环境科学与工程</v>
      </c>
      <c r="D190" s="53">
        <v>15</v>
      </c>
      <c r="E190" s="33">
        <f>RANK(D190,$D$3:$D$233,0)</f>
        <v>121</v>
      </c>
      <c r="F190" s="53">
        <v>41.28145148</v>
      </c>
      <c r="G190" s="33">
        <f>RANK(F190,$F$3:$F$233,0)</f>
        <v>121</v>
      </c>
      <c r="H190" s="53">
        <v>0</v>
      </c>
      <c r="I190" s="33">
        <f>RANK(H190,$H$3:$H$233,0)</f>
        <v>50</v>
      </c>
      <c r="J190" s="53">
        <v>0</v>
      </c>
      <c r="K190" s="33">
        <f>RANK(J190,$J$3:$J$233,0)</f>
        <v>170</v>
      </c>
      <c r="L190" s="33">
        <f t="shared" si="2"/>
        <v>56.28145148</v>
      </c>
      <c r="M190" s="45">
        <f>RANK(L190,$L$3:$L$233,0)</f>
        <v>150</v>
      </c>
      <c r="N190" s="47" t="s">
        <v>148</v>
      </c>
    </row>
    <row r="191" spans="1:14">
      <c r="A191" s="33" t="str">
        <f>VLOOKUP(B191,[1]data!$A:$C,3,FALSE)</f>
        <v>221123270202</v>
      </c>
      <c r="B191" s="55" t="s">
        <v>643</v>
      </c>
      <c r="C191" s="34" t="str">
        <f>VLOOKUP(B191,[1]data!$A:$W,23,FALSE)</f>
        <v>环境工程</v>
      </c>
      <c r="D191" s="53">
        <v>15</v>
      </c>
      <c r="E191" s="33">
        <f>RANK(D191,$D$3:$D$233,0)</f>
        <v>121</v>
      </c>
      <c r="F191" s="53">
        <v>41.26311475</v>
      </c>
      <c r="G191" s="33">
        <f>RANK(F191,$F$3:$F$233,0)</f>
        <v>122</v>
      </c>
      <c r="H191" s="53">
        <v>0</v>
      </c>
      <c r="I191" s="33">
        <f>RANK(H191,$H$3:$H$233,0)</f>
        <v>50</v>
      </c>
      <c r="J191" s="53">
        <v>0</v>
      </c>
      <c r="K191" s="33">
        <f>RANK(J191,$J$3:$J$233,0)</f>
        <v>170</v>
      </c>
      <c r="L191" s="33">
        <f t="shared" si="2"/>
        <v>56.26311475</v>
      </c>
      <c r="M191" s="45">
        <f>RANK(L191,$L$3:$L$233,0)</f>
        <v>151</v>
      </c>
      <c r="N191" s="47" t="s">
        <v>148</v>
      </c>
    </row>
    <row r="192" spans="1:14">
      <c r="A192" s="33" t="str">
        <f>VLOOKUP(B192,[1]data!$A:$C,3,FALSE)</f>
        <v>221123270190</v>
      </c>
      <c r="B192" s="55" t="s">
        <v>644</v>
      </c>
      <c r="C192" s="34" t="str">
        <f>VLOOKUP(B192,[1]data!$A:$W,23,FALSE)</f>
        <v>资源与环境</v>
      </c>
      <c r="D192" s="58">
        <v>15</v>
      </c>
      <c r="E192" s="33">
        <f>RANK(D192,$D$3:$D$233,0)</f>
        <v>121</v>
      </c>
      <c r="F192" s="58">
        <v>40.68445378</v>
      </c>
      <c r="G192" s="33">
        <f>RANK(F192,$F$3:$F$233,0)</f>
        <v>133</v>
      </c>
      <c r="H192" s="58">
        <v>0</v>
      </c>
      <c r="I192" s="33">
        <f>RANK(H192,$H$3:$H$233,0)</f>
        <v>50</v>
      </c>
      <c r="J192" s="58">
        <v>0</v>
      </c>
      <c r="K192" s="33">
        <f>RANK(J192,$J$3:$J$233,0)</f>
        <v>170</v>
      </c>
      <c r="L192" s="33">
        <f t="shared" si="2"/>
        <v>55.68445378</v>
      </c>
      <c r="M192" s="45">
        <f>RANK(L192,$L$3:$L$233,0)</f>
        <v>155</v>
      </c>
      <c r="N192" s="47" t="s">
        <v>148</v>
      </c>
    </row>
    <row r="193" spans="1:14">
      <c r="A193" s="33" t="str">
        <f>VLOOKUP(B193,[1]data!$A:$C,3,FALSE)</f>
        <v>221123270172</v>
      </c>
      <c r="B193" s="55" t="s">
        <v>645</v>
      </c>
      <c r="C193" s="34" t="str">
        <f>VLOOKUP(B193,[1]data!$A:$W,23,FALSE)</f>
        <v>资源与环境</v>
      </c>
      <c r="D193" s="58">
        <v>15</v>
      </c>
      <c r="E193" s="33">
        <f>RANK(D193,$D$3:$D$233,0)</f>
        <v>121</v>
      </c>
      <c r="F193" s="58">
        <v>40.4952381</v>
      </c>
      <c r="G193" s="33">
        <f>RANK(F193,$F$3:$F$233,0)</f>
        <v>138</v>
      </c>
      <c r="H193" s="58">
        <v>0</v>
      </c>
      <c r="I193" s="33">
        <f>RANK(H193,$H$3:$H$233,0)</f>
        <v>50</v>
      </c>
      <c r="J193" s="58">
        <v>0</v>
      </c>
      <c r="K193" s="33">
        <f>RANK(J193,$J$3:$J$233,0)</f>
        <v>170</v>
      </c>
      <c r="L193" s="33">
        <f t="shared" si="2"/>
        <v>55.4952381</v>
      </c>
      <c r="M193" s="45">
        <f>RANK(L193,$L$3:$L$233,0)</f>
        <v>157</v>
      </c>
      <c r="N193" s="47" t="s">
        <v>148</v>
      </c>
    </row>
    <row r="194" spans="1:14">
      <c r="A194" s="33" t="str">
        <f>VLOOKUP(B194,[1]data!$A:$C,3,FALSE)</f>
        <v>221123270228</v>
      </c>
      <c r="B194" s="55" t="s">
        <v>646</v>
      </c>
      <c r="C194" s="34" t="str">
        <f>VLOOKUP(B194,[1]data!$A:$W,23,FALSE)</f>
        <v>资源与环境</v>
      </c>
      <c r="D194" s="53">
        <v>16</v>
      </c>
      <c r="E194" s="33">
        <f>RANK(D194,$D$3:$D$233,0)</f>
        <v>85</v>
      </c>
      <c r="F194" s="53">
        <v>39.48333333</v>
      </c>
      <c r="G194" s="33">
        <f>RANK(F194,$F$3:$F$233,0)</f>
        <v>152</v>
      </c>
      <c r="H194" s="53">
        <v>0</v>
      </c>
      <c r="I194" s="33">
        <f>RANK(H194,$H$3:$H$233,0)</f>
        <v>50</v>
      </c>
      <c r="J194" s="53">
        <v>0</v>
      </c>
      <c r="K194" s="33">
        <f>RANK(J194,$J$3:$J$233,0)</f>
        <v>170</v>
      </c>
      <c r="L194" s="33">
        <f t="shared" si="2"/>
        <v>55.48333333</v>
      </c>
      <c r="M194" s="45">
        <f>RANK(L194,$L$3:$L$233,0)</f>
        <v>158</v>
      </c>
      <c r="N194" s="47" t="s">
        <v>148</v>
      </c>
    </row>
    <row r="195" spans="1:14">
      <c r="A195" s="33" t="str">
        <f>VLOOKUP(B195,[1]data!$A:$C,3,FALSE)</f>
        <v>221123270185</v>
      </c>
      <c r="B195" s="55" t="s">
        <v>647</v>
      </c>
      <c r="C195" s="34" t="str">
        <f>VLOOKUP(B195,[1]data!$A:$W,23,FALSE)</f>
        <v>环境工程</v>
      </c>
      <c r="D195" s="58">
        <v>16</v>
      </c>
      <c r="E195" s="33">
        <f>RANK(D195,$D$3:$D$233,0)</f>
        <v>85</v>
      </c>
      <c r="F195" s="58">
        <v>39.07380952</v>
      </c>
      <c r="G195" s="33">
        <f>RANK(F195,$F$3:$F$233,0)</f>
        <v>155</v>
      </c>
      <c r="H195" s="58">
        <v>0</v>
      </c>
      <c r="I195" s="33">
        <f>RANK(H195,$H$3:$H$233,0)</f>
        <v>50</v>
      </c>
      <c r="J195" s="58">
        <v>0</v>
      </c>
      <c r="K195" s="33">
        <f>RANK(J195,$J$3:$J$233,0)</f>
        <v>170</v>
      </c>
      <c r="L195" s="33">
        <f t="shared" ref="L195:L233" si="3">D195+F195+H195+J195</f>
        <v>55.07380952</v>
      </c>
      <c r="M195" s="45">
        <f>RANK(L195,$L$3:$L$233,0)</f>
        <v>163</v>
      </c>
      <c r="N195" s="47" t="s">
        <v>148</v>
      </c>
    </row>
    <row r="196" spans="1:14">
      <c r="A196" s="33" t="str">
        <f>VLOOKUP(B196,[1]data!$A:$C,3,FALSE)</f>
        <v>211123270063</v>
      </c>
      <c r="B196" s="55" t="s">
        <v>648</v>
      </c>
      <c r="C196" s="34" t="str">
        <f>VLOOKUP(B196,[1]data!$A:$W,23,FALSE)</f>
        <v>环境科学与工程</v>
      </c>
      <c r="D196" s="53">
        <v>15</v>
      </c>
      <c r="E196" s="33">
        <f>RANK(D196,$D$3:$D$233,0)</f>
        <v>121</v>
      </c>
      <c r="F196" s="53">
        <v>39.944444</v>
      </c>
      <c r="G196" s="33">
        <f>RANK(F196,$F$3:$F$233,0)</f>
        <v>143</v>
      </c>
      <c r="H196" s="53">
        <v>0</v>
      </c>
      <c r="I196" s="33">
        <f>RANK(H196,$H$3:$H$233,0)</f>
        <v>50</v>
      </c>
      <c r="J196" s="53">
        <v>0</v>
      </c>
      <c r="K196" s="33">
        <f>RANK(J196,$J$3:$J$233,0)</f>
        <v>170</v>
      </c>
      <c r="L196" s="33">
        <f t="shared" si="3"/>
        <v>54.944444</v>
      </c>
      <c r="M196" s="45">
        <f>RANK(L196,$L$3:$L$233,0)</f>
        <v>165</v>
      </c>
      <c r="N196" s="47" t="s">
        <v>148</v>
      </c>
    </row>
    <row r="197" spans="1:14">
      <c r="A197" s="33" t="str">
        <f>VLOOKUP(B197,[1]data!$A:$C,3,FALSE)</f>
        <v>211123270010</v>
      </c>
      <c r="B197" s="55" t="s">
        <v>649</v>
      </c>
      <c r="C197" s="34" t="str">
        <f>VLOOKUP(B197,[1]data!$A:$W,23,FALSE)</f>
        <v>环境科学与工程</v>
      </c>
      <c r="D197" s="53">
        <v>15</v>
      </c>
      <c r="E197" s="33">
        <f>RANK(D197,$D$3:$D$233,0)</f>
        <v>121</v>
      </c>
      <c r="F197" s="53">
        <v>39.85826446</v>
      </c>
      <c r="G197" s="33">
        <f>RANK(F197,$F$3:$F$233,0)</f>
        <v>144</v>
      </c>
      <c r="H197" s="53">
        <v>0</v>
      </c>
      <c r="I197" s="33">
        <f>RANK(H197,$H$3:$H$233,0)</f>
        <v>50</v>
      </c>
      <c r="J197" s="53">
        <v>0</v>
      </c>
      <c r="K197" s="33">
        <f>RANK(J197,$J$3:$J$233,0)</f>
        <v>170</v>
      </c>
      <c r="L197" s="33">
        <f t="shared" si="3"/>
        <v>54.85826446</v>
      </c>
      <c r="M197" s="45">
        <f>RANK(L197,$L$3:$L$233,0)</f>
        <v>167</v>
      </c>
      <c r="N197" s="47" t="s">
        <v>148</v>
      </c>
    </row>
    <row r="198" spans="1:14">
      <c r="A198" s="33" t="str">
        <f>VLOOKUP(B198,[1]data!$A:$C,3,FALSE)</f>
        <v>221123270209</v>
      </c>
      <c r="B198" s="34" t="s">
        <v>650</v>
      </c>
      <c r="C198" s="34" t="str">
        <f>VLOOKUP(B198,[1]data!$A:$W,23,FALSE)</f>
        <v>环境工程</v>
      </c>
      <c r="D198" s="61">
        <v>16</v>
      </c>
      <c r="E198" s="33">
        <f>RANK(D198,$D$3:$D$233,0)</f>
        <v>85</v>
      </c>
      <c r="F198" s="61">
        <v>38.56428571</v>
      </c>
      <c r="G198" s="33">
        <f>RANK(F198,$F$3:$F$233,0)</f>
        <v>168</v>
      </c>
      <c r="H198" s="61">
        <v>0</v>
      </c>
      <c r="I198" s="33">
        <f>RANK(H198,$H$3:$H$233,0)</f>
        <v>50</v>
      </c>
      <c r="J198" s="61">
        <v>0</v>
      </c>
      <c r="K198" s="33">
        <f>RANK(J198,$J$3:$J$233,0)</f>
        <v>170</v>
      </c>
      <c r="L198" s="33">
        <f t="shared" si="3"/>
        <v>54.56428571</v>
      </c>
      <c r="M198" s="45">
        <f>RANK(L198,$L$3:$L$233,0)</f>
        <v>168</v>
      </c>
      <c r="N198" s="47" t="s">
        <v>148</v>
      </c>
    </row>
    <row r="199" spans="1:14">
      <c r="A199" s="33" t="str">
        <f>VLOOKUP(B199,[1]data!$A:$C,3,FALSE)</f>
        <v>221123270183</v>
      </c>
      <c r="B199" s="34" t="s">
        <v>651</v>
      </c>
      <c r="C199" s="34" t="str">
        <f>VLOOKUP(B199,[1]data!$A:$W,23,FALSE)</f>
        <v>资源与环境</v>
      </c>
      <c r="D199" s="35">
        <v>15</v>
      </c>
      <c r="E199" s="33">
        <f>RANK(D199,$D$3:$D$233,0)</f>
        <v>121</v>
      </c>
      <c r="F199" s="35">
        <v>39.56393443</v>
      </c>
      <c r="G199" s="33">
        <f>RANK(F199,$F$3:$F$233,0)</f>
        <v>149</v>
      </c>
      <c r="H199" s="35">
        <v>0</v>
      </c>
      <c r="I199" s="33">
        <f>RANK(H199,$H$3:$H$233,0)</f>
        <v>50</v>
      </c>
      <c r="J199" s="35">
        <v>0</v>
      </c>
      <c r="K199" s="33">
        <f>RANK(J199,$J$3:$J$233,0)</f>
        <v>170</v>
      </c>
      <c r="L199" s="33">
        <f t="shared" si="3"/>
        <v>54.56393443</v>
      </c>
      <c r="M199" s="45">
        <f>RANK(L199,$L$3:$L$233,0)</f>
        <v>169</v>
      </c>
      <c r="N199" s="47" t="s">
        <v>148</v>
      </c>
    </row>
    <row r="200" spans="1:14">
      <c r="A200" s="33" t="str">
        <f>VLOOKUP(B200,[1]data!$A:$C,3,FALSE)</f>
        <v>211123270020</v>
      </c>
      <c r="B200" s="34" t="s">
        <v>652</v>
      </c>
      <c r="C200" s="34" t="str">
        <f>VLOOKUP(B200,[1]data!$A:$W,23,FALSE)</f>
        <v>环境科学与工程</v>
      </c>
      <c r="D200" s="33">
        <v>14</v>
      </c>
      <c r="E200" s="33">
        <f>RANK(D200,$D$3:$D$233,0)</f>
        <v>230</v>
      </c>
      <c r="F200" s="33">
        <v>40.40514019</v>
      </c>
      <c r="G200" s="33">
        <f>RANK(F200,$F$3:$F$233,0)</f>
        <v>140</v>
      </c>
      <c r="H200" s="33">
        <v>0</v>
      </c>
      <c r="I200" s="33">
        <f>RANK(H200,$H$3:$H$233,0)</f>
        <v>50</v>
      </c>
      <c r="J200" s="33">
        <v>0</v>
      </c>
      <c r="K200" s="33">
        <f>RANK(J200,$J$3:$J$233,0)</f>
        <v>170</v>
      </c>
      <c r="L200" s="33">
        <f t="shared" si="3"/>
        <v>54.40514019</v>
      </c>
      <c r="M200" s="45">
        <f>RANK(L200,$L$3:$L$233,0)</f>
        <v>172</v>
      </c>
      <c r="N200" s="47" t="s">
        <v>148</v>
      </c>
    </row>
    <row r="201" spans="1:14">
      <c r="A201" s="33" t="str">
        <f>VLOOKUP(B201,[1]data!$A:$C,3,FALSE)</f>
        <v>221123270175</v>
      </c>
      <c r="B201" s="34" t="s">
        <v>653</v>
      </c>
      <c r="C201" s="34" t="str">
        <f>VLOOKUP(B201,[1]data!$A:$W,23,FALSE)</f>
        <v>环境工程</v>
      </c>
      <c r="D201" s="35">
        <v>15</v>
      </c>
      <c r="E201" s="33">
        <f>RANK(D201,$D$3:$D$233,0)</f>
        <v>121</v>
      </c>
      <c r="F201" s="35">
        <v>39.34033613</v>
      </c>
      <c r="G201" s="33">
        <f>RANK(F201,$F$3:$F$233,0)</f>
        <v>153</v>
      </c>
      <c r="H201" s="35">
        <v>0</v>
      </c>
      <c r="I201" s="33">
        <f>RANK(H201,$H$3:$H$233,0)</f>
        <v>50</v>
      </c>
      <c r="J201" s="35">
        <v>0</v>
      </c>
      <c r="K201" s="33">
        <f>RANK(J201,$J$3:$J$233,0)</f>
        <v>170</v>
      </c>
      <c r="L201" s="33">
        <f t="shared" si="3"/>
        <v>54.34033613</v>
      </c>
      <c r="M201" s="45">
        <f>RANK(L201,$L$3:$L$233,0)</f>
        <v>173</v>
      </c>
      <c r="N201" s="47" t="s">
        <v>148</v>
      </c>
    </row>
    <row r="202" spans="1:14">
      <c r="A202" s="33" t="str">
        <f>VLOOKUP(B202,[1]data!$A:$C,3,FALSE)</f>
        <v>221123270154</v>
      </c>
      <c r="B202" s="34" t="s">
        <v>654</v>
      </c>
      <c r="C202" s="34" t="str">
        <f>VLOOKUP(B202,[1]data!$A:$W,23,FALSE)</f>
        <v>环境工程</v>
      </c>
      <c r="D202" s="33">
        <v>15</v>
      </c>
      <c r="E202" s="33">
        <f>RANK(D202,$D$3:$D$233,0)</f>
        <v>121</v>
      </c>
      <c r="F202" s="36">
        <v>37.25</v>
      </c>
      <c r="G202" s="33">
        <f>RANK(F202,$F$3:$F$233,0)</f>
        <v>194</v>
      </c>
      <c r="H202" s="33">
        <v>1.9</v>
      </c>
      <c r="I202" s="33">
        <f>RANK(H202,$H$3:$H$233,0)</f>
        <v>10</v>
      </c>
      <c r="J202" s="33">
        <v>0</v>
      </c>
      <c r="K202" s="33">
        <f>RANK(J202,$J$3:$J$233,0)</f>
        <v>170</v>
      </c>
      <c r="L202" s="33">
        <f t="shared" si="3"/>
        <v>54.15</v>
      </c>
      <c r="M202" s="45">
        <f>RANK(L202,$L$3:$L$233,0)</f>
        <v>175</v>
      </c>
      <c r="N202" s="47" t="s">
        <v>148</v>
      </c>
    </row>
    <row r="203" spans="1:14">
      <c r="A203" s="33" t="str">
        <f>VLOOKUP(B203,[1]data!$A:$C,3,FALSE)</f>
        <v>211123270079</v>
      </c>
      <c r="B203" s="34" t="s">
        <v>655</v>
      </c>
      <c r="C203" s="34" t="str">
        <f>VLOOKUP(B203,[1]data!$A:$W,23,FALSE)</f>
        <v>环境科学与工程</v>
      </c>
      <c r="D203" s="33">
        <v>15</v>
      </c>
      <c r="E203" s="33">
        <f>RANK(D203,$D$3:$D$233,0)</f>
        <v>121</v>
      </c>
      <c r="F203" s="33">
        <v>39.00352113</v>
      </c>
      <c r="G203" s="33">
        <f>RANK(F203,$F$3:$F$233,0)</f>
        <v>157</v>
      </c>
      <c r="H203" s="33">
        <v>0</v>
      </c>
      <c r="I203" s="33">
        <f>RANK(H203,$H$3:$H$233,0)</f>
        <v>50</v>
      </c>
      <c r="J203" s="33">
        <v>0</v>
      </c>
      <c r="K203" s="33">
        <f>RANK(J203,$J$3:$J$233,0)</f>
        <v>170</v>
      </c>
      <c r="L203" s="33">
        <f t="shared" si="3"/>
        <v>54.00352113</v>
      </c>
      <c r="M203" s="45">
        <f>RANK(L203,$L$3:$L$233,0)</f>
        <v>177</v>
      </c>
      <c r="N203" s="47" t="s">
        <v>148</v>
      </c>
    </row>
    <row r="204" spans="1:14">
      <c r="A204" s="33" t="str">
        <f>VLOOKUP(B204,[1]data!$A:$C,3,FALSE)</f>
        <v>221123270117</v>
      </c>
      <c r="B204" s="34" t="s">
        <v>656</v>
      </c>
      <c r="C204" s="34" t="str">
        <f>VLOOKUP(B204,[1]data!$A:$W,23,FALSE)</f>
        <v>资源与环境</v>
      </c>
      <c r="D204" s="33">
        <v>15</v>
      </c>
      <c r="E204" s="33">
        <f>RANK(D204,$D$3:$D$233,0)</f>
        <v>121</v>
      </c>
      <c r="F204" s="33">
        <v>38.98181818</v>
      </c>
      <c r="G204" s="33">
        <f>RANK(F204,$F$3:$F$233,0)</f>
        <v>158</v>
      </c>
      <c r="H204" s="33">
        <v>0</v>
      </c>
      <c r="I204" s="33">
        <f>RANK(H204,$H$3:$H$233,0)</f>
        <v>50</v>
      </c>
      <c r="J204" s="33">
        <v>0</v>
      </c>
      <c r="K204" s="33">
        <f>RANK(J204,$J$3:$J$233,0)</f>
        <v>170</v>
      </c>
      <c r="L204" s="33">
        <f t="shared" si="3"/>
        <v>53.98181818</v>
      </c>
      <c r="M204" s="45">
        <f>RANK(L204,$L$3:$L$233,0)</f>
        <v>178</v>
      </c>
      <c r="N204" s="47" t="s">
        <v>148</v>
      </c>
    </row>
    <row r="205" spans="1:14">
      <c r="A205" s="33" t="str">
        <f>VLOOKUP(B205,[1]data!$A:$C,3,FALSE)</f>
        <v>221123270092</v>
      </c>
      <c r="B205" s="34" t="s">
        <v>657</v>
      </c>
      <c r="C205" s="34" t="str">
        <f>VLOOKUP(B205,[1]data!$A:$W,23,FALSE)</f>
        <v>资源与环境</v>
      </c>
      <c r="D205" s="33">
        <v>15</v>
      </c>
      <c r="E205" s="33">
        <f>RANK(D205,$D$3:$D$233,0)</f>
        <v>121</v>
      </c>
      <c r="F205" s="33">
        <v>38.94117647</v>
      </c>
      <c r="G205" s="33">
        <f>RANK(F205,$F$3:$F$233,0)</f>
        <v>159</v>
      </c>
      <c r="H205" s="33">
        <v>0</v>
      </c>
      <c r="I205" s="33">
        <f>RANK(H205,$H$3:$H$233,0)</f>
        <v>50</v>
      </c>
      <c r="J205" s="33">
        <v>0</v>
      </c>
      <c r="K205" s="33">
        <f>RANK(J205,$J$3:$J$233,0)</f>
        <v>170</v>
      </c>
      <c r="L205" s="33">
        <f t="shared" si="3"/>
        <v>53.94117647</v>
      </c>
      <c r="M205" s="45">
        <f>RANK(L205,$L$3:$L$233,0)</f>
        <v>179</v>
      </c>
      <c r="N205" s="47" t="s">
        <v>148</v>
      </c>
    </row>
    <row r="206" spans="1:14">
      <c r="A206" s="33" t="str">
        <f>VLOOKUP(B206,[1]data!$A:$C,3,FALSE)</f>
        <v>211123270068</v>
      </c>
      <c r="B206" s="34" t="s">
        <v>658</v>
      </c>
      <c r="C206" s="34" t="str">
        <f>VLOOKUP(B206,[1]data!$A:$W,23,FALSE)</f>
        <v>环境科学与工程</v>
      </c>
      <c r="D206" s="33">
        <v>19</v>
      </c>
      <c r="E206" s="33">
        <f>RANK(D206,$D$3:$D$233,0)</f>
        <v>23</v>
      </c>
      <c r="F206" s="33">
        <v>34.80666667</v>
      </c>
      <c r="G206" s="33">
        <f>RANK(F206,$F$3:$F$233,0)</f>
        <v>220</v>
      </c>
      <c r="H206" s="33">
        <v>0</v>
      </c>
      <c r="I206" s="33">
        <f>RANK(H206,$H$3:$H$233,0)</f>
        <v>50</v>
      </c>
      <c r="J206" s="33">
        <v>0</v>
      </c>
      <c r="K206" s="33">
        <f>RANK(J206,$J$3:$J$233,0)</f>
        <v>170</v>
      </c>
      <c r="L206" s="33">
        <f t="shared" si="3"/>
        <v>53.80666667</v>
      </c>
      <c r="M206" s="45">
        <f>RANK(L206,$L$3:$L$233,0)</f>
        <v>182</v>
      </c>
      <c r="N206" s="47" t="s">
        <v>148</v>
      </c>
    </row>
    <row r="207" spans="1:14">
      <c r="A207" s="33" t="str">
        <f>VLOOKUP(B207,[1]data!$A:$C,3,FALSE)</f>
        <v>221123270224</v>
      </c>
      <c r="B207" s="34" t="s">
        <v>659</v>
      </c>
      <c r="C207" s="34" t="str">
        <f>VLOOKUP(B207,[1]data!$A:$W,23,FALSE)</f>
        <v>资源与环境</v>
      </c>
      <c r="D207" s="33">
        <v>15</v>
      </c>
      <c r="E207" s="33">
        <f>RANK(D207,$D$3:$D$233,0)</f>
        <v>121</v>
      </c>
      <c r="F207" s="33">
        <v>38.76904762</v>
      </c>
      <c r="G207" s="33">
        <f>RANK(F207,$F$3:$F$233,0)</f>
        <v>164</v>
      </c>
      <c r="H207" s="33">
        <v>0</v>
      </c>
      <c r="I207" s="33">
        <f>RANK(H207,$H$3:$H$233,0)</f>
        <v>50</v>
      </c>
      <c r="J207" s="33">
        <v>0</v>
      </c>
      <c r="K207" s="33">
        <f>RANK(J207,$J$3:$J$233,0)</f>
        <v>170</v>
      </c>
      <c r="L207" s="33">
        <f t="shared" si="3"/>
        <v>53.76904762</v>
      </c>
      <c r="M207" s="45">
        <f>RANK(L207,$L$3:$L$233,0)</f>
        <v>183</v>
      </c>
      <c r="N207" s="47" t="s">
        <v>148</v>
      </c>
    </row>
    <row r="208" spans="1:14">
      <c r="A208" s="33" t="str">
        <f>VLOOKUP(B208,[1]data!$A:$C,3,FALSE)</f>
        <v>221123270086</v>
      </c>
      <c r="B208" s="34" t="s">
        <v>660</v>
      </c>
      <c r="C208" s="34" t="str">
        <f>VLOOKUP(B208,[1]data!$A:$W,23,FALSE)</f>
        <v>环境工程</v>
      </c>
      <c r="D208" s="33">
        <v>15</v>
      </c>
      <c r="E208" s="33">
        <f>RANK(D208,$D$3:$D$233,0)</f>
        <v>121</v>
      </c>
      <c r="F208" s="33">
        <v>38.62268908</v>
      </c>
      <c r="G208" s="33">
        <f>RANK(F208,$F$3:$F$233,0)</f>
        <v>166</v>
      </c>
      <c r="H208" s="33">
        <v>0</v>
      </c>
      <c r="I208" s="33">
        <f>RANK(H208,$H$3:$H$233,0)</f>
        <v>50</v>
      </c>
      <c r="J208" s="33">
        <v>0</v>
      </c>
      <c r="K208" s="33">
        <f>RANK(J208,$J$3:$J$233,0)</f>
        <v>170</v>
      </c>
      <c r="L208" s="33">
        <f t="shared" si="3"/>
        <v>53.62268908</v>
      </c>
      <c r="M208" s="45">
        <f>RANK(L208,$L$3:$L$233,0)</f>
        <v>185</v>
      </c>
      <c r="N208" s="47" t="s">
        <v>148</v>
      </c>
    </row>
    <row r="209" spans="1:14">
      <c r="A209" s="33" t="str">
        <f>VLOOKUP(B209,[1]data!$A:$C,3,FALSE)</f>
        <v>211123270069</v>
      </c>
      <c r="B209" s="34" t="s">
        <v>661</v>
      </c>
      <c r="C209" s="34" t="str">
        <f>VLOOKUP(B209,[1]data!$A:$W,23,FALSE)</f>
        <v>环境科学与工程</v>
      </c>
      <c r="D209" s="33">
        <v>15</v>
      </c>
      <c r="E209" s="33">
        <f>RANK(D209,$D$3:$D$233,0)</f>
        <v>121</v>
      </c>
      <c r="F209" s="33">
        <v>38.59259259</v>
      </c>
      <c r="G209" s="33">
        <f>RANK(F209,$F$3:$F$233,0)</f>
        <v>167</v>
      </c>
      <c r="H209" s="33">
        <v>0</v>
      </c>
      <c r="I209" s="33">
        <f>RANK(H209,$H$3:$H$233,0)</f>
        <v>50</v>
      </c>
      <c r="J209" s="33">
        <v>0</v>
      </c>
      <c r="K209" s="33">
        <f>RANK(J209,$J$3:$J$233,0)</f>
        <v>170</v>
      </c>
      <c r="L209" s="33">
        <f t="shared" si="3"/>
        <v>53.59259259</v>
      </c>
      <c r="M209" s="45">
        <f>RANK(L209,$L$3:$L$233,0)</f>
        <v>186</v>
      </c>
      <c r="N209" s="47" t="s">
        <v>148</v>
      </c>
    </row>
    <row r="210" spans="1:14">
      <c r="A210" s="33" t="str">
        <f>VLOOKUP(B210,[1]data!$A:$C,3,FALSE)</f>
        <v>221123270165</v>
      </c>
      <c r="B210" s="34" t="s">
        <v>662</v>
      </c>
      <c r="C210" s="34" t="str">
        <f>VLOOKUP(B210,[1]data!$A:$W,23,FALSE)</f>
        <v>环境工程</v>
      </c>
      <c r="D210" s="35">
        <v>15</v>
      </c>
      <c r="E210" s="33">
        <f>RANK(D210,$D$3:$D$233,0)</f>
        <v>121</v>
      </c>
      <c r="F210" s="35">
        <v>38.30737705</v>
      </c>
      <c r="G210" s="33">
        <f>RANK(F210,$F$3:$F$233,0)</f>
        <v>173</v>
      </c>
      <c r="H210" s="35">
        <v>0</v>
      </c>
      <c r="I210" s="33">
        <f>RANK(H210,$H$3:$H$233,0)</f>
        <v>50</v>
      </c>
      <c r="J210" s="35">
        <v>0</v>
      </c>
      <c r="K210" s="33">
        <f>RANK(J210,$J$3:$J$233,0)</f>
        <v>170</v>
      </c>
      <c r="L210" s="33">
        <f t="shared" si="3"/>
        <v>53.30737705</v>
      </c>
      <c r="M210" s="45">
        <f>RANK(L210,$L$3:$L$233,0)</f>
        <v>189</v>
      </c>
      <c r="N210" s="47" t="s">
        <v>148</v>
      </c>
    </row>
    <row r="211" spans="1:14">
      <c r="A211" s="33" t="str">
        <f>VLOOKUP(B211,[1]data!$A:$C,3,FALSE)</f>
        <v>221123270109</v>
      </c>
      <c r="B211" s="34" t="s">
        <v>663</v>
      </c>
      <c r="C211" s="34" t="str">
        <f>VLOOKUP(B211,[1]data!$A:$W,23,FALSE)</f>
        <v>环境工程</v>
      </c>
      <c r="D211" s="33">
        <v>15</v>
      </c>
      <c r="E211" s="33">
        <f>RANK(D211,$D$3:$D$233,0)</f>
        <v>121</v>
      </c>
      <c r="F211" s="33">
        <v>38.072</v>
      </c>
      <c r="G211" s="33">
        <f>RANK(F211,$F$3:$F$233,0)</f>
        <v>176</v>
      </c>
      <c r="H211" s="33">
        <v>0</v>
      </c>
      <c r="I211" s="33">
        <f>RANK(H211,$H$3:$H$233,0)</f>
        <v>50</v>
      </c>
      <c r="J211" s="33">
        <v>0</v>
      </c>
      <c r="K211" s="33">
        <f>RANK(J211,$J$3:$J$233,0)</f>
        <v>170</v>
      </c>
      <c r="L211" s="33">
        <f t="shared" si="3"/>
        <v>53.072</v>
      </c>
      <c r="M211" s="45">
        <f>RANK(L211,$L$3:$L$233,0)</f>
        <v>192</v>
      </c>
      <c r="N211" s="47" t="s">
        <v>148</v>
      </c>
    </row>
    <row r="212" spans="1:14">
      <c r="A212" s="33" t="str">
        <f>VLOOKUP(B212,[1]data!$A:$C,3,FALSE)</f>
        <v>211123270073</v>
      </c>
      <c r="B212" s="34" t="s">
        <v>664</v>
      </c>
      <c r="C212" s="34" t="str">
        <f>VLOOKUP(B212,[1]data!$A:$W,23,FALSE)</f>
        <v>环境科学与工程</v>
      </c>
      <c r="D212" s="33">
        <v>15</v>
      </c>
      <c r="E212" s="33">
        <f>RANK(D212,$D$3:$D$233,0)</f>
        <v>121</v>
      </c>
      <c r="F212" s="33">
        <v>37.95070423</v>
      </c>
      <c r="G212" s="33">
        <f>RANK(F212,$F$3:$F$233,0)</f>
        <v>180</v>
      </c>
      <c r="H212" s="33">
        <v>0</v>
      </c>
      <c r="I212" s="33">
        <f>RANK(H212,$H$3:$H$233,0)</f>
        <v>50</v>
      </c>
      <c r="J212" s="33">
        <v>0</v>
      </c>
      <c r="K212" s="33">
        <f>RANK(J212,$J$3:$J$233,0)</f>
        <v>170</v>
      </c>
      <c r="L212" s="33">
        <f t="shared" si="3"/>
        <v>52.95070423</v>
      </c>
      <c r="M212" s="45">
        <f>RANK(L212,$L$3:$L$233,0)</f>
        <v>194</v>
      </c>
      <c r="N212" s="47" t="s">
        <v>148</v>
      </c>
    </row>
    <row r="213" spans="1:14">
      <c r="A213" s="33" t="str">
        <f>VLOOKUP(B213,[1]data!$A:$C,3,FALSE)</f>
        <v>211123270062</v>
      </c>
      <c r="B213" s="34" t="s">
        <v>665</v>
      </c>
      <c r="C213" s="34" t="str">
        <f>VLOOKUP(B213,[1]data!$A:$W,23,FALSE)</f>
        <v>环境科学与工程</v>
      </c>
      <c r="D213" s="33">
        <v>15</v>
      </c>
      <c r="E213" s="33">
        <f>RANK(D213,$D$3:$D$233,0)</f>
        <v>121</v>
      </c>
      <c r="F213" s="33">
        <v>37.9</v>
      </c>
      <c r="G213" s="33">
        <f>RANK(F213,$F$3:$F$233,0)</f>
        <v>181</v>
      </c>
      <c r="H213" s="33">
        <v>0</v>
      </c>
      <c r="I213" s="33">
        <f>RANK(H213,$H$3:$H$233,0)</f>
        <v>50</v>
      </c>
      <c r="J213" s="33">
        <v>0</v>
      </c>
      <c r="K213" s="33">
        <f>RANK(J213,$J$3:$J$233,0)</f>
        <v>170</v>
      </c>
      <c r="L213" s="33">
        <f t="shared" si="3"/>
        <v>52.9</v>
      </c>
      <c r="M213" s="45">
        <f>RANK(L213,$L$3:$L$233,0)</f>
        <v>195</v>
      </c>
      <c r="N213" s="47" t="s">
        <v>148</v>
      </c>
    </row>
    <row r="214" spans="1:14">
      <c r="A214" s="33" t="str">
        <f>VLOOKUP(B214,[1]data!$A:$C,3,FALSE)</f>
        <v>221123270145</v>
      </c>
      <c r="B214" s="34" t="s">
        <v>666</v>
      </c>
      <c r="C214" s="34" t="str">
        <f>VLOOKUP(B214,[1]data!$A:$W,23,FALSE)</f>
        <v>资源与环境</v>
      </c>
      <c r="D214" s="33">
        <v>16</v>
      </c>
      <c r="E214" s="33">
        <f>RANK(D214,$D$3:$D$233,0)</f>
        <v>85</v>
      </c>
      <c r="F214" s="33">
        <v>36.79788916</v>
      </c>
      <c r="G214" s="33">
        <f>RANK(F214,$F$3:$F$233,0)</f>
        <v>198</v>
      </c>
      <c r="H214" s="33">
        <v>0</v>
      </c>
      <c r="I214" s="33">
        <f>RANK(H214,$H$3:$H$233,0)</f>
        <v>50</v>
      </c>
      <c r="J214" s="33">
        <v>0</v>
      </c>
      <c r="K214" s="33">
        <f>RANK(J214,$J$3:$J$233,0)</f>
        <v>170</v>
      </c>
      <c r="L214" s="33">
        <f t="shared" si="3"/>
        <v>52.79788916</v>
      </c>
      <c r="M214" s="45">
        <f>RANK(L214,$L$3:$L$233,0)</f>
        <v>197</v>
      </c>
      <c r="N214" s="47" t="s">
        <v>148</v>
      </c>
    </row>
    <row r="215" spans="1:14">
      <c r="A215" s="33" t="str">
        <f>VLOOKUP(B215,[1]data!$A:$C,3,FALSE)</f>
        <v>221123270131</v>
      </c>
      <c r="B215" s="34" t="s">
        <v>667</v>
      </c>
      <c r="C215" s="34" t="str">
        <f>VLOOKUP(B215,[1]data!$A:$W,23,FALSE)</f>
        <v>环境工程</v>
      </c>
      <c r="D215" s="33">
        <v>15</v>
      </c>
      <c r="E215" s="33">
        <f>RANK(D215,$D$3:$D$233,0)</f>
        <v>121</v>
      </c>
      <c r="F215" s="33">
        <v>37.73809524</v>
      </c>
      <c r="G215" s="33">
        <f>RANK(F215,$F$3:$F$233,0)</f>
        <v>185</v>
      </c>
      <c r="H215" s="33">
        <v>0</v>
      </c>
      <c r="I215" s="33">
        <f>RANK(H215,$H$3:$H$233,0)</f>
        <v>50</v>
      </c>
      <c r="J215" s="33">
        <v>0</v>
      </c>
      <c r="K215" s="33">
        <f>RANK(J215,$J$3:$J$233,0)</f>
        <v>170</v>
      </c>
      <c r="L215" s="33">
        <f t="shared" si="3"/>
        <v>52.73809524</v>
      </c>
      <c r="M215" s="45">
        <f>RANK(L215,$L$3:$L$233,0)</f>
        <v>200</v>
      </c>
      <c r="N215" s="47" t="s">
        <v>148</v>
      </c>
    </row>
    <row r="216" spans="1:14">
      <c r="A216" s="33" t="str">
        <f>VLOOKUP(B216,[1]data!$A:$C,3,FALSE)</f>
        <v>211123270034</v>
      </c>
      <c r="B216" s="34" t="s">
        <v>668</v>
      </c>
      <c r="C216" s="34" t="str">
        <f>VLOOKUP(B216,[1]data!$A:$W,23,FALSE)</f>
        <v>环境科学与工程</v>
      </c>
      <c r="D216" s="37">
        <v>15</v>
      </c>
      <c r="E216" s="33">
        <f>RANK(D216,$D$3:$D$233,0)</f>
        <v>121</v>
      </c>
      <c r="F216" s="38">
        <v>37.48703704</v>
      </c>
      <c r="G216" s="33">
        <f>RANK(F216,$F$3:$F$233,0)</f>
        <v>187</v>
      </c>
      <c r="H216" s="38">
        <v>0</v>
      </c>
      <c r="I216" s="33">
        <f>RANK(H216,$H$3:$H$233,0)</f>
        <v>50</v>
      </c>
      <c r="J216" s="38">
        <v>0</v>
      </c>
      <c r="K216" s="33">
        <f>RANK(J216,$J$3:$J$233,0)</f>
        <v>170</v>
      </c>
      <c r="L216" s="33">
        <f t="shared" si="3"/>
        <v>52.48703704</v>
      </c>
      <c r="M216" s="45">
        <f>RANK(L216,$L$3:$L$233,0)</f>
        <v>201</v>
      </c>
      <c r="N216" s="47" t="s">
        <v>148</v>
      </c>
    </row>
    <row r="217" spans="1:14">
      <c r="A217" s="33" t="str">
        <f>VLOOKUP(B217,[1]data!$A:$C,3,FALSE)</f>
        <v>221123270140</v>
      </c>
      <c r="B217" s="34" t="s">
        <v>669</v>
      </c>
      <c r="C217" s="34" t="str">
        <f>VLOOKUP(B217,[1]data!$A:$W,23,FALSE)</f>
        <v>环境工程</v>
      </c>
      <c r="D217" s="33">
        <v>15</v>
      </c>
      <c r="E217" s="33">
        <f>RANK(D217,$D$3:$D$233,0)</f>
        <v>121</v>
      </c>
      <c r="F217" s="62">
        <v>37.45</v>
      </c>
      <c r="G217" s="33">
        <f>RANK(F217,$F$3:$F$233,0)</f>
        <v>190</v>
      </c>
      <c r="H217" s="33">
        <v>0</v>
      </c>
      <c r="I217" s="33">
        <f>RANK(H217,$H$3:$H$233,0)</f>
        <v>50</v>
      </c>
      <c r="J217" s="33">
        <v>0</v>
      </c>
      <c r="K217" s="33">
        <f>RANK(J217,$J$3:$J$233,0)</f>
        <v>170</v>
      </c>
      <c r="L217" s="33">
        <f t="shared" si="3"/>
        <v>52.45</v>
      </c>
      <c r="M217" s="45">
        <f>RANK(L217,$L$3:$L$233,0)</f>
        <v>202</v>
      </c>
      <c r="N217" s="47" t="s">
        <v>148</v>
      </c>
    </row>
    <row r="218" spans="1:14">
      <c r="A218" s="33" t="str">
        <f>VLOOKUP(B218,[1]data!$A:$C,3,FALSE)</f>
        <v>221123270107</v>
      </c>
      <c r="B218" s="34" t="s">
        <v>670</v>
      </c>
      <c r="C218" s="34" t="str">
        <f>VLOOKUP(B218,[1]data!$A:$W,23,FALSE)</f>
        <v>资源与环境</v>
      </c>
      <c r="D218" s="33">
        <v>15</v>
      </c>
      <c r="E218" s="33">
        <f>RANK(D218,$D$3:$D$233,0)</f>
        <v>121</v>
      </c>
      <c r="F218" s="33">
        <v>37.44987983</v>
      </c>
      <c r="G218" s="33">
        <f>RANK(F218,$F$3:$F$233,0)</f>
        <v>191</v>
      </c>
      <c r="H218" s="33">
        <v>0</v>
      </c>
      <c r="I218" s="33">
        <f>RANK(H218,$H$3:$H$233,0)</f>
        <v>50</v>
      </c>
      <c r="J218" s="33">
        <v>0</v>
      </c>
      <c r="K218" s="33">
        <f>RANK(J218,$J$3:$J$233,0)</f>
        <v>170</v>
      </c>
      <c r="L218" s="33">
        <f t="shared" si="3"/>
        <v>52.44987983</v>
      </c>
      <c r="M218" s="45">
        <f>RANK(L218,$L$3:$L$233,0)</f>
        <v>203</v>
      </c>
      <c r="N218" s="47" t="s">
        <v>148</v>
      </c>
    </row>
    <row r="219" spans="1:14">
      <c r="A219" s="33" t="str">
        <f>VLOOKUP(B219,[1]data!$A:$C,3,FALSE)</f>
        <v>221123270197</v>
      </c>
      <c r="B219" s="34" t="s">
        <v>671</v>
      </c>
      <c r="C219" s="34" t="str">
        <f>VLOOKUP(B219,[1]data!$A:$W,23,FALSE)</f>
        <v>环境工程</v>
      </c>
      <c r="D219" s="35">
        <v>15</v>
      </c>
      <c r="E219" s="33">
        <f>RANK(D219,$D$3:$D$233,0)</f>
        <v>121</v>
      </c>
      <c r="F219" s="35">
        <v>36.9647541</v>
      </c>
      <c r="G219" s="33">
        <f>RANK(F219,$F$3:$F$233,0)</f>
        <v>197</v>
      </c>
      <c r="H219" s="35">
        <v>0</v>
      </c>
      <c r="I219" s="33">
        <f>RANK(H219,$H$3:$H$233,0)</f>
        <v>50</v>
      </c>
      <c r="J219" s="35">
        <v>0</v>
      </c>
      <c r="K219" s="33">
        <f>RANK(J219,$J$3:$J$233,0)</f>
        <v>170</v>
      </c>
      <c r="L219" s="33">
        <f t="shared" si="3"/>
        <v>51.9647541</v>
      </c>
      <c r="M219" s="45">
        <f>RANK(L219,$L$3:$L$233,0)</f>
        <v>205</v>
      </c>
      <c r="N219" s="47" t="s">
        <v>148</v>
      </c>
    </row>
    <row r="220" spans="1:14">
      <c r="A220" s="33" t="str">
        <f>VLOOKUP(B220,[1]data!$A:$C,3,FALSE)</f>
        <v>211123270077</v>
      </c>
      <c r="B220" s="34" t="s">
        <v>672</v>
      </c>
      <c r="C220" s="34" t="str">
        <f>VLOOKUP(B220,[1]data!$A:$W,23,FALSE)</f>
        <v>环境科学与工程</v>
      </c>
      <c r="D220" s="33">
        <v>15</v>
      </c>
      <c r="E220" s="33">
        <f>RANK(D220,$D$3:$D$233,0)</f>
        <v>121</v>
      </c>
      <c r="F220" s="33">
        <v>36.55185185</v>
      </c>
      <c r="G220" s="33">
        <f>RANK(F220,$F$3:$F$233,0)</f>
        <v>200</v>
      </c>
      <c r="H220" s="33">
        <v>0</v>
      </c>
      <c r="I220" s="33">
        <f>RANK(H220,$H$3:$H$233,0)</f>
        <v>50</v>
      </c>
      <c r="J220" s="33">
        <v>0</v>
      </c>
      <c r="K220" s="33">
        <f>RANK(J220,$J$3:$J$233,0)</f>
        <v>170</v>
      </c>
      <c r="L220" s="33">
        <f t="shared" si="3"/>
        <v>51.55185185</v>
      </c>
      <c r="M220" s="45">
        <f>RANK(L220,$L$3:$L$233,0)</f>
        <v>208</v>
      </c>
      <c r="N220" s="47" t="s">
        <v>148</v>
      </c>
    </row>
    <row r="221" spans="1:14">
      <c r="A221" s="33" t="str">
        <f>VLOOKUP(B221,[1]data!$A:$C,3,FALSE)</f>
        <v>221123270122</v>
      </c>
      <c r="B221" s="34" t="s">
        <v>673</v>
      </c>
      <c r="C221" s="34" t="str">
        <f>VLOOKUP(B221,[1]data!$A:$W,23,FALSE)</f>
        <v>资源与环境</v>
      </c>
      <c r="D221" s="33">
        <v>15</v>
      </c>
      <c r="E221" s="33">
        <f>RANK(D221,$D$3:$D$233,0)</f>
        <v>121</v>
      </c>
      <c r="F221" s="33">
        <v>36.39836066</v>
      </c>
      <c r="G221" s="33">
        <f>RANK(F221,$F$3:$F$233,0)</f>
        <v>201</v>
      </c>
      <c r="H221" s="33">
        <v>0</v>
      </c>
      <c r="I221" s="33">
        <f>RANK(H221,$H$3:$H$233,0)</f>
        <v>50</v>
      </c>
      <c r="J221" s="33">
        <v>0</v>
      </c>
      <c r="K221" s="33">
        <f>RANK(J221,$J$3:$J$233,0)</f>
        <v>170</v>
      </c>
      <c r="L221" s="33">
        <f t="shared" si="3"/>
        <v>51.39836066</v>
      </c>
      <c r="M221" s="45">
        <f>RANK(L221,$L$3:$L$233,0)</f>
        <v>211</v>
      </c>
      <c r="N221" s="47" t="s">
        <v>148</v>
      </c>
    </row>
    <row r="222" spans="1:14">
      <c r="A222" s="33" t="str">
        <f>VLOOKUP(B222,[1]data!$A:$C,3,FALSE)</f>
        <v>221123270115</v>
      </c>
      <c r="B222" s="34" t="s">
        <v>674</v>
      </c>
      <c r="C222" s="34" t="str">
        <f>VLOOKUP(B222,[1]data!$A:$W,23,FALSE)</f>
        <v>环境工程</v>
      </c>
      <c r="D222" s="33">
        <v>15</v>
      </c>
      <c r="E222" s="33">
        <f>RANK(D222,$D$3:$D$233,0)</f>
        <v>121</v>
      </c>
      <c r="F222" s="33">
        <v>36.24</v>
      </c>
      <c r="G222" s="33">
        <f>RANK(F222,$F$3:$F$233,0)</f>
        <v>202</v>
      </c>
      <c r="H222" s="33">
        <v>0</v>
      </c>
      <c r="I222" s="33">
        <f>RANK(H222,$H$3:$H$233,0)</f>
        <v>50</v>
      </c>
      <c r="J222" s="33">
        <v>0</v>
      </c>
      <c r="K222" s="33">
        <f>RANK(J222,$J$3:$J$233,0)</f>
        <v>170</v>
      </c>
      <c r="L222" s="33">
        <f t="shared" si="3"/>
        <v>51.24</v>
      </c>
      <c r="M222" s="45">
        <f>RANK(L222,$L$3:$L$233,0)</f>
        <v>213</v>
      </c>
      <c r="N222" s="47" t="s">
        <v>148</v>
      </c>
    </row>
    <row r="223" spans="1:14">
      <c r="A223" s="33" t="str">
        <f>VLOOKUP(B223,[1]data!$A:$C,3,FALSE)</f>
        <v>221123270182</v>
      </c>
      <c r="B223" s="34" t="s">
        <v>675</v>
      </c>
      <c r="C223" s="34" t="str">
        <f>VLOOKUP(B223,[1]data!$A:$W,23,FALSE)</f>
        <v>资源与环境</v>
      </c>
      <c r="D223" s="35">
        <v>15</v>
      </c>
      <c r="E223" s="33">
        <f>RANK(D223,$D$3:$D$233,0)</f>
        <v>121</v>
      </c>
      <c r="F223" s="35">
        <v>35.87540984</v>
      </c>
      <c r="G223" s="33">
        <f>RANK(F223,$F$3:$F$233,0)</f>
        <v>204</v>
      </c>
      <c r="H223" s="35">
        <v>0</v>
      </c>
      <c r="I223" s="33">
        <f>RANK(H223,$H$3:$H$233,0)</f>
        <v>50</v>
      </c>
      <c r="J223" s="35">
        <v>0</v>
      </c>
      <c r="K223" s="33">
        <f>RANK(J223,$J$3:$J$233,0)</f>
        <v>170</v>
      </c>
      <c r="L223" s="33">
        <f t="shared" si="3"/>
        <v>50.87540984</v>
      </c>
      <c r="M223" s="45">
        <f>RANK(L223,$L$3:$L$233,0)</f>
        <v>217</v>
      </c>
      <c r="N223" s="47" t="s">
        <v>148</v>
      </c>
    </row>
    <row r="224" spans="1:14">
      <c r="A224" s="33" t="str">
        <f>VLOOKUP(B224,[1]data!$A:$C,3,FALSE)</f>
        <v>211123270041</v>
      </c>
      <c r="B224" s="34" t="s">
        <v>676</v>
      </c>
      <c r="C224" s="34" t="str">
        <f>VLOOKUP(B224,[1]data!$A:$W,23,FALSE)</f>
        <v>环境科学与工程</v>
      </c>
      <c r="D224" s="37">
        <v>15</v>
      </c>
      <c r="E224" s="33">
        <f>RANK(D224,$D$3:$D$233,0)</f>
        <v>121</v>
      </c>
      <c r="F224" s="38">
        <v>35.83878505</v>
      </c>
      <c r="G224" s="33">
        <f>RANK(F224,$F$3:$F$233,0)</f>
        <v>205</v>
      </c>
      <c r="H224" s="38">
        <v>0</v>
      </c>
      <c r="I224" s="33">
        <f>RANK(H224,$H$3:$H$233,0)</f>
        <v>50</v>
      </c>
      <c r="J224" s="38">
        <v>0</v>
      </c>
      <c r="K224" s="33">
        <f>RANK(J224,$J$3:$J$233,0)</f>
        <v>170</v>
      </c>
      <c r="L224" s="33">
        <f t="shared" si="3"/>
        <v>50.83878505</v>
      </c>
      <c r="M224" s="45">
        <f>RANK(L224,$L$3:$L$233,0)</f>
        <v>218</v>
      </c>
      <c r="N224" s="47" t="s">
        <v>148</v>
      </c>
    </row>
    <row r="225" spans="1:14">
      <c r="A225" s="33" t="str">
        <f>VLOOKUP(B225,[1]data!$A:$C,3,FALSE)</f>
        <v>221123270097</v>
      </c>
      <c r="B225" s="34" t="s">
        <v>677</v>
      </c>
      <c r="C225" s="34" t="str">
        <f>VLOOKUP(B225,[1]data!$A:$W,23,FALSE)</f>
        <v>资源与环境</v>
      </c>
      <c r="D225" s="33">
        <v>15</v>
      </c>
      <c r="E225" s="33">
        <f>RANK(D225,$D$3:$D$233,0)</f>
        <v>121</v>
      </c>
      <c r="F225" s="33">
        <v>35.49579832</v>
      </c>
      <c r="G225" s="33">
        <f>RANK(F225,$F$3:$F$233,0)</f>
        <v>208</v>
      </c>
      <c r="H225" s="33">
        <v>0</v>
      </c>
      <c r="I225" s="33">
        <f>RANK(H225,$H$3:$H$233,0)</f>
        <v>50</v>
      </c>
      <c r="J225" s="33">
        <v>0</v>
      </c>
      <c r="K225" s="33">
        <f>RANK(J225,$J$3:$J$233,0)</f>
        <v>170</v>
      </c>
      <c r="L225" s="33">
        <f t="shared" si="3"/>
        <v>50.49579832</v>
      </c>
      <c r="M225" s="45">
        <f>RANK(L225,$L$3:$L$233,0)</f>
        <v>221</v>
      </c>
      <c r="N225" s="47" t="s">
        <v>148</v>
      </c>
    </row>
    <row r="226" spans="1:14">
      <c r="A226" s="33" t="str">
        <f>VLOOKUP(B226,[1]data!$A:$C,3,FALSE)</f>
        <v>211123270078</v>
      </c>
      <c r="B226" s="34" t="s">
        <v>678</v>
      </c>
      <c r="C226" s="34" t="str">
        <f>VLOOKUP(B226,[1]data!$A:$W,23,FALSE)</f>
        <v>环境科学与工程</v>
      </c>
      <c r="D226" s="33">
        <v>15</v>
      </c>
      <c r="E226" s="33">
        <f>RANK(D226,$D$3:$D$233,0)</f>
        <v>121</v>
      </c>
      <c r="F226" s="33">
        <v>35.2162963</v>
      </c>
      <c r="G226" s="33">
        <f>RANK(F226,$F$3:$F$233,0)</f>
        <v>215</v>
      </c>
      <c r="H226" s="33">
        <v>0</v>
      </c>
      <c r="I226" s="33">
        <f>RANK(H226,$H$3:$H$233,0)</f>
        <v>50</v>
      </c>
      <c r="J226" s="33">
        <v>0</v>
      </c>
      <c r="K226" s="33">
        <f>RANK(J226,$J$3:$J$233,0)</f>
        <v>170</v>
      </c>
      <c r="L226" s="33">
        <f t="shared" si="3"/>
        <v>50.2162963</v>
      </c>
      <c r="M226" s="45">
        <f>RANK(L226,$L$3:$L$233,0)</f>
        <v>222</v>
      </c>
      <c r="N226" s="47" t="s">
        <v>148</v>
      </c>
    </row>
    <row r="227" spans="1:14">
      <c r="A227" s="33" t="str">
        <f>VLOOKUP(B227,[1]data!$A:$C,3,FALSE)</f>
        <v>211123270076</v>
      </c>
      <c r="B227" s="34" t="s">
        <v>679</v>
      </c>
      <c r="C227" s="34" t="str">
        <f>VLOOKUP(B227,[1]data!$A:$W,23,FALSE)</f>
        <v>环境科学与工程</v>
      </c>
      <c r="D227" s="33">
        <v>15</v>
      </c>
      <c r="E227" s="33">
        <f>RANK(D227,$D$3:$D$233,0)</f>
        <v>121</v>
      </c>
      <c r="F227" s="36">
        <v>34.569696969697</v>
      </c>
      <c r="G227" s="33">
        <f>RANK(F227,$F$3:$F$233,0)</f>
        <v>221</v>
      </c>
      <c r="H227" s="33">
        <v>0</v>
      </c>
      <c r="I227" s="33">
        <f>RANK(H227,$H$3:$H$233,0)</f>
        <v>50</v>
      </c>
      <c r="J227" s="33">
        <v>0</v>
      </c>
      <c r="K227" s="33">
        <f>RANK(J227,$J$3:$J$233,0)</f>
        <v>170</v>
      </c>
      <c r="L227" s="33">
        <f t="shared" si="3"/>
        <v>49.569696969697</v>
      </c>
      <c r="M227" s="45">
        <f>RANK(L227,$L$3:$L$233,0)</f>
        <v>224</v>
      </c>
      <c r="N227" s="47" t="s">
        <v>148</v>
      </c>
    </row>
    <row r="228" spans="1:14">
      <c r="A228" s="33" t="str">
        <f>VLOOKUP(B228,[1]data!$A:$C,3,FALSE)</f>
        <v>221123270219</v>
      </c>
      <c r="B228" s="34" t="s">
        <v>680</v>
      </c>
      <c r="C228" s="34" t="str">
        <f>VLOOKUP(B228,[1]data!$A:$W,23,FALSE)</f>
        <v>资源与环境</v>
      </c>
      <c r="D228" s="33">
        <v>15</v>
      </c>
      <c r="E228" s="33">
        <f>RANK(D228,$D$3:$D$233,0)</f>
        <v>121</v>
      </c>
      <c r="F228" s="33">
        <v>34.25747899</v>
      </c>
      <c r="G228" s="33">
        <f>RANK(F228,$F$3:$F$233,0)</f>
        <v>222</v>
      </c>
      <c r="H228" s="33">
        <v>0</v>
      </c>
      <c r="I228" s="33">
        <f>RANK(H228,$H$3:$H$233,0)</f>
        <v>50</v>
      </c>
      <c r="J228" s="33">
        <v>0</v>
      </c>
      <c r="K228" s="33">
        <f>RANK(J228,$J$3:$J$233,0)</f>
        <v>170</v>
      </c>
      <c r="L228" s="33">
        <f t="shared" si="3"/>
        <v>49.25747899</v>
      </c>
      <c r="M228" s="45">
        <f>RANK(L228,$L$3:$L$233,0)</f>
        <v>225</v>
      </c>
      <c r="N228" s="47" t="s">
        <v>148</v>
      </c>
    </row>
    <row r="229" spans="1:14">
      <c r="A229" s="33" t="str">
        <f>VLOOKUP(B229,[1]data!$A:$C,3,FALSE)</f>
        <v>221123270193</v>
      </c>
      <c r="B229" s="34" t="s">
        <v>681</v>
      </c>
      <c r="C229" s="34" t="str">
        <f>VLOOKUP(B229,[1]data!$A:$W,23,FALSE)</f>
        <v>资源与环境</v>
      </c>
      <c r="D229" s="35">
        <v>15</v>
      </c>
      <c r="E229" s="33">
        <f>RANK(D229,$D$3:$D$233,0)</f>
        <v>121</v>
      </c>
      <c r="F229" s="35">
        <v>34.0962963</v>
      </c>
      <c r="G229" s="33">
        <f>RANK(F229,$F$3:$F$233,0)</f>
        <v>224</v>
      </c>
      <c r="H229" s="35">
        <v>0</v>
      </c>
      <c r="I229" s="33">
        <f>RANK(H229,$H$3:$H$233,0)</f>
        <v>50</v>
      </c>
      <c r="J229" s="35">
        <v>0</v>
      </c>
      <c r="K229" s="33">
        <f>RANK(J229,$J$3:$J$233,0)</f>
        <v>170</v>
      </c>
      <c r="L229" s="33">
        <f t="shared" si="3"/>
        <v>49.0962963</v>
      </c>
      <c r="M229" s="45">
        <f>RANK(L229,$L$3:$L$233,0)</f>
        <v>226</v>
      </c>
      <c r="N229" s="47" t="s">
        <v>148</v>
      </c>
    </row>
    <row r="230" spans="1:14">
      <c r="A230" s="33" t="str">
        <f>VLOOKUP(B230,[1]data!$A:$C,3,FALSE)</f>
        <v>221123270141</v>
      </c>
      <c r="B230" s="34" t="s">
        <v>682</v>
      </c>
      <c r="C230" s="34" t="str">
        <f>VLOOKUP(B230,[1]data!$A:$W,23,FALSE)</f>
        <v>环境工程</v>
      </c>
      <c r="D230" s="33">
        <v>15</v>
      </c>
      <c r="E230" s="33">
        <f>RANK(D230,$D$3:$D$233,0)</f>
        <v>121</v>
      </c>
      <c r="F230" s="33">
        <v>33.76436974</v>
      </c>
      <c r="G230" s="33">
        <f>RANK(F230,$F$3:$F$233,0)</f>
        <v>226</v>
      </c>
      <c r="H230" s="33">
        <v>0</v>
      </c>
      <c r="I230" s="33">
        <f>RANK(H230,$H$3:$H$233,0)</f>
        <v>50</v>
      </c>
      <c r="J230" s="33">
        <v>0</v>
      </c>
      <c r="K230" s="33">
        <f>RANK(J230,$J$3:$J$233,0)</f>
        <v>170</v>
      </c>
      <c r="L230" s="33">
        <f t="shared" si="3"/>
        <v>48.76436974</v>
      </c>
      <c r="M230" s="45">
        <f>RANK(L230,$L$3:$L$233,0)</f>
        <v>227</v>
      </c>
      <c r="N230" s="47" t="s">
        <v>148</v>
      </c>
    </row>
    <row r="231" spans="1:14">
      <c r="A231" s="33" t="str">
        <f>VLOOKUP(B231,[1]data!$A:$C,3,FALSE)</f>
        <v>221123270118</v>
      </c>
      <c r="B231" s="34" t="s">
        <v>683</v>
      </c>
      <c r="C231" s="34" t="str">
        <f>VLOOKUP(B231,[1]data!$A:$W,23,FALSE)</f>
        <v>资源与环境</v>
      </c>
      <c r="D231" s="33">
        <v>14.2</v>
      </c>
      <c r="E231" s="33">
        <f>RANK(D231,$D$3:$D$233,0)</f>
        <v>229</v>
      </c>
      <c r="F231" s="33">
        <v>32.80185185</v>
      </c>
      <c r="G231" s="33">
        <f>RANK(F231,$F$3:$F$233,0)</f>
        <v>228</v>
      </c>
      <c r="H231" s="33">
        <v>0</v>
      </c>
      <c r="I231" s="33">
        <f>RANK(H231,$H$3:$H$233,0)</f>
        <v>50</v>
      </c>
      <c r="J231" s="33">
        <v>0</v>
      </c>
      <c r="K231" s="33">
        <f>RANK(J231,$J$3:$J$233,0)</f>
        <v>170</v>
      </c>
      <c r="L231" s="33">
        <f t="shared" si="3"/>
        <v>47.00185185</v>
      </c>
      <c r="M231" s="45">
        <f>RANK(L231,$L$3:$L$233,0)</f>
        <v>229</v>
      </c>
      <c r="N231" s="47" t="s">
        <v>148</v>
      </c>
    </row>
    <row r="232" spans="1:14">
      <c r="A232" s="33" t="str">
        <f>VLOOKUP(B232,[1]data!$A:$C,3,FALSE)</f>
        <v>221123270146</v>
      </c>
      <c r="B232" s="34" t="s">
        <v>684</v>
      </c>
      <c r="C232" s="34" t="str">
        <f>VLOOKUP(B232,[1]data!$A:$W,23,FALSE)</f>
        <v>资源与环境</v>
      </c>
      <c r="D232" s="33">
        <v>15</v>
      </c>
      <c r="E232" s="33">
        <f>RANK(D232,$D$3:$D$233,0)</f>
        <v>121</v>
      </c>
      <c r="F232" s="33">
        <v>31.6197495</v>
      </c>
      <c r="G232" s="33">
        <f>RANK(F232,$F$3:$F$233,0)</f>
        <v>230</v>
      </c>
      <c r="H232" s="33">
        <v>0</v>
      </c>
      <c r="I232" s="33">
        <f>RANK(H232,$H$3:$H$233,0)</f>
        <v>50</v>
      </c>
      <c r="J232" s="33">
        <v>0</v>
      </c>
      <c r="K232" s="33">
        <f>RANK(J232,$J$3:$J$233,0)</f>
        <v>170</v>
      </c>
      <c r="L232" s="33">
        <f t="shared" si="3"/>
        <v>46.6197495</v>
      </c>
      <c r="M232" s="45">
        <f>RANK(L232,$L$3:$L$233,0)</f>
        <v>230</v>
      </c>
      <c r="N232" s="47" t="s">
        <v>148</v>
      </c>
    </row>
    <row r="233" spans="1:14">
      <c r="A233" s="33" t="str">
        <f>VLOOKUP(B233,[1]data!$A:$C,3,FALSE)</f>
        <v>211123270019</v>
      </c>
      <c r="B233" s="34" t="s">
        <v>685</v>
      </c>
      <c r="C233" s="34" t="str">
        <f>VLOOKUP(B233,[1]data!$A:$W,23,FALSE)</f>
        <v>环境科学与工程</v>
      </c>
      <c r="D233" s="33">
        <v>15</v>
      </c>
      <c r="E233" s="33">
        <f>RANK(D233,$D$3:$D$233,0)</f>
        <v>121</v>
      </c>
      <c r="F233" s="33">
        <v>29.69152542</v>
      </c>
      <c r="G233" s="33">
        <f>RANK(F233,$F$3:$F$233,0)</f>
        <v>231</v>
      </c>
      <c r="H233" s="33">
        <v>0</v>
      </c>
      <c r="I233" s="33">
        <f>RANK(H233,$H$3:$H$233,0)</f>
        <v>50</v>
      </c>
      <c r="J233" s="33">
        <v>0</v>
      </c>
      <c r="K233" s="33">
        <f>RANK(J233,$J$3:$J$233,0)</f>
        <v>170</v>
      </c>
      <c r="L233" s="33">
        <f t="shared" si="3"/>
        <v>44.69152542</v>
      </c>
      <c r="M233" s="45">
        <f>RANK(L233,$L$3:$L$233,0)</f>
        <v>231</v>
      </c>
      <c r="N233" s="47" t="s">
        <v>148</v>
      </c>
    </row>
  </sheetData>
  <autoFilter xmlns:etc="http://www.wps.cn/officeDocument/2017/etCustomData" ref="A2:N233" etc:filterBottomFollowUsedRange="0">
    <sortState ref="A2:N233">
      <sortCondition ref="J2" descending="1"/>
    </sortState>
    <extLst/>
  </autoFilter>
  <mergeCells count="9">
    <mergeCell ref="D1:E1"/>
    <mergeCell ref="F1:G1"/>
    <mergeCell ref="H1:I1"/>
    <mergeCell ref="J1:K1"/>
    <mergeCell ref="L1:M1"/>
    <mergeCell ref="A1:A2"/>
    <mergeCell ref="B1:B2"/>
    <mergeCell ref="C1:C2"/>
    <mergeCell ref="N1:N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workbookViewId="0">
      <selection activeCell="B3" sqref="B3:B33"/>
    </sheetView>
  </sheetViews>
  <sheetFormatPr defaultColWidth="9" defaultRowHeight="13.5"/>
  <cols>
    <col min="1" max="1" width="14.1083333333333" customWidth="1"/>
    <col min="2" max="2" width="9.775" customWidth="1"/>
    <col min="3" max="3" width="14.8833333333333" customWidth="1"/>
    <col min="6" max="6" width="11.125"/>
    <col min="12" max="12" width="11.125"/>
    <col min="14" max="14" width="15" customWidth="1"/>
  </cols>
  <sheetData>
    <row r="1" spans="1:14">
      <c r="A1" s="1" t="s">
        <v>0</v>
      </c>
      <c r="B1" s="2" t="s">
        <v>453</v>
      </c>
      <c r="C1" s="2" t="s">
        <v>454</v>
      </c>
      <c r="D1" s="3" t="s">
        <v>3</v>
      </c>
      <c r="E1" s="4"/>
      <c r="F1" s="3" t="s">
        <v>4</v>
      </c>
      <c r="G1" s="4"/>
      <c r="H1" s="3" t="s">
        <v>5</v>
      </c>
      <c r="I1" s="4"/>
      <c r="J1" s="3" t="s">
        <v>6</v>
      </c>
      <c r="K1" s="4"/>
      <c r="L1" s="21" t="s">
        <v>7</v>
      </c>
      <c r="M1" s="22"/>
      <c r="N1" s="23" t="s">
        <v>8</v>
      </c>
    </row>
    <row r="2" spans="1:14">
      <c r="A2" s="5"/>
      <c r="B2" s="6"/>
      <c r="C2" s="6"/>
      <c r="D2" s="7" t="s">
        <v>9</v>
      </c>
      <c r="E2" s="7" t="s">
        <v>10</v>
      </c>
      <c r="F2" s="7" t="s">
        <v>9</v>
      </c>
      <c r="G2" s="7" t="s">
        <v>10</v>
      </c>
      <c r="H2" s="7" t="s">
        <v>9</v>
      </c>
      <c r="I2" s="7" t="s">
        <v>10</v>
      </c>
      <c r="J2" s="7" t="s">
        <v>9</v>
      </c>
      <c r="K2" s="7" t="s">
        <v>10</v>
      </c>
      <c r="L2" s="24" t="s">
        <v>11</v>
      </c>
      <c r="M2" s="7" t="s">
        <v>10</v>
      </c>
      <c r="N2" s="23"/>
    </row>
    <row r="3" ht="15" spans="1:14">
      <c r="A3" s="8">
        <v>111123270016</v>
      </c>
      <c r="B3" s="9" t="s">
        <v>686</v>
      </c>
      <c r="C3" s="9" t="s">
        <v>14</v>
      </c>
      <c r="D3" s="10">
        <v>15</v>
      </c>
      <c r="E3" s="10">
        <v>9</v>
      </c>
      <c r="F3" s="10">
        <v>140.02586207</v>
      </c>
      <c r="G3" s="10">
        <v>3</v>
      </c>
      <c r="H3" s="10">
        <v>0</v>
      </c>
      <c r="I3" s="10">
        <v>2</v>
      </c>
      <c r="J3" s="10">
        <v>0</v>
      </c>
      <c r="K3" s="10">
        <v>11</v>
      </c>
      <c r="L3" s="10">
        <v>155.02586207</v>
      </c>
      <c r="M3" s="10">
        <f>VLOOKUP(B3,[2]Sheet1!$B:$M,12,FALSE)</f>
        <v>3</v>
      </c>
      <c r="N3" s="25" t="s">
        <v>687</v>
      </c>
    </row>
    <row r="4" ht="15" spans="1:14">
      <c r="A4" s="11">
        <v>1112127016</v>
      </c>
      <c r="B4" s="9" t="s">
        <v>688</v>
      </c>
      <c r="C4" s="9" t="s">
        <v>14</v>
      </c>
      <c r="D4" s="10">
        <v>15</v>
      </c>
      <c r="E4" s="10">
        <v>9</v>
      </c>
      <c r="F4" s="10">
        <v>104</v>
      </c>
      <c r="G4" s="10">
        <v>6</v>
      </c>
      <c r="H4" s="10">
        <v>0</v>
      </c>
      <c r="I4" s="10">
        <v>2</v>
      </c>
      <c r="J4" s="10">
        <v>0</v>
      </c>
      <c r="K4" s="10">
        <v>11</v>
      </c>
      <c r="L4" s="10">
        <v>119</v>
      </c>
      <c r="M4" s="10">
        <f>VLOOKUP(B4,[2]Sheet1!$B:$M,12,FALSE)</f>
        <v>7</v>
      </c>
      <c r="N4" s="25" t="s">
        <v>687</v>
      </c>
    </row>
    <row r="5" ht="15" spans="1:14">
      <c r="A5" s="8">
        <v>111123270021</v>
      </c>
      <c r="B5" s="9" t="s">
        <v>689</v>
      </c>
      <c r="C5" s="9" t="s">
        <v>14</v>
      </c>
      <c r="D5" s="10">
        <v>15</v>
      </c>
      <c r="E5" s="10">
        <v>9</v>
      </c>
      <c r="F5" s="10">
        <v>103.643</v>
      </c>
      <c r="G5" s="10">
        <v>7</v>
      </c>
      <c r="H5" s="10">
        <v>0</v>
      </c>
      <c r="I5" s="10">
        <v>2</v>
      </c>
      <c r="J5" s="10">
        <v>0</v>
      </c>
      <c r="K5" s="10">
        <v>11</v>
      </c>
      <c r="L5" s="10">
        <v>118.643</v>
      </c>
      <c r="M5" s="10">
        <f>VLOOKUP(B5,[2]Sheet1!$B:$M,12,FALSE)</f>
        <v>8</v>
      </c>
      <c r="N5" s="25" t="s">
        <v>687</v>
      </c>
    </row>
    <row r="6" ht="15" spans="1:14">
      <c r="A6" s="8">
        <v>111123270022</v>
      </c>
      <c r="B6" s="9" t="s">
        <v>690</v>
      </c>
      <c r="C6" s="9" t="s">
        <v>14</v>
      </c>
      <c r="D6" s="10">
        <v>15</v>
      </c>
      <c r="E6" s="10">
        <v>9</v>
      </c>
      <c r="F6" s="10">
        <v>87.517</v>
      </c>
      <c r="G6" s="10">
        <v>9</v>
      </c>
      <c r="H6" s="10">
        <v>0</v>
      </c>
      <c r="I6" s="10">
        <v>2</v>
      </c>
      <c r="J6" s="10">
        <v>0</v>
      </c>
      <c r="K6" s="10">
        <v>11</v>
      </c>
      <c r="L6" s="10">
        <v>102.517</v>
      </c>
      <c r="M6" s="10">
        <f>VLOOKUP(B6,[2]Sheet1!$B:$M,12,FALSE)</f>
        <v>9</v>
      </c>
      <c r="N6" s="25" t="s">
        <v>687</v>
      </c>
    </row>
    <row r="7" ht="15" spans="1:14">
      <c r="A7" s="8">
        <v>111123270018</v>
      </c>
      <c r="B7" s="9" t="s">
        <v>691</v>
      </c>
      <c r="C7" s="9" t="s">
        <v>14</v>
      </c>
      <c r="D7" s="10">
        <v>15</v>
      </c>
      <c r="E7" s="10">
        <v>9</v>
      </c>
      <c r="F7" s="10">
        <v>83.53571429</v>
      </c>
      <c r="G7" s="10">
        <v>10</v>
      </c>
      <c r="H7" s="10">
        <v>0</v>
      </c>
      <c r="I7" s="10">
        <v>2</v>
      </c>
      <c r="J7" s="10">
        <v>0</v>
      </c>
      <c r="K7" s="10">
        <v>11</v>
      </c>
      <c r="L7" s="10">
        <v>98.53571429</v>
      </c>
      <c r="M7" s="10">
        <f>VLOOKUP(B7,[2]Sheet1!$B:$M,12,FALSE)</f>
        <v>10</v>
      </c>
      <c r="N7" s="25" t="s">
        <v>687</v>
      </c>
    </row>
    <row r="8" ht="15" spans="1:14">
      <c r="A8" s="8">
        <v>111123270012</v>
      </c>
      <c r="B8" s="9" t="s">
        <v>692</v>
      </c>
      <c r="C8" s="9" t="s">
        <v>14</v>
      </c>
      <c r="D8" s="10">
        <v>19</v>
      </c>
      <c r="E8" s="10">
        <v>3</v>
      </c>
      <c r="F8" s="10">
        <v>78.21</v>
      </c>
      <c r="G8" s="10">
        <v>12</v>
      </c>
      <c r="H8" s="10">
        <v>0</v>
      </c>
      <c r="I8" s="10">
        <v>2</v>
      </c>
      <c r="J8" s="10">
        <v>0</v>
      </c>
      <c r="K8" s="10">
        <v>11</v>
      </c>
      <c r="L8" s="10">
        <v>97.21</v>
      </c>
      <c r="M8" s="10">
        <f>VLOOKUP(B8,[2]Sheet1!$B:$M,12,FALSE)</f>
        <v>11</v>
      </c>
      <c r="N8" s="25" t="s">
        <v>687</v>
      </c>
    </row>
    <row r="9" ht="15" spans="1:14">
      <c r="A9" s="8">
        <v>111123270015</v>
      </c>
      <c r="B9" s="9" t="s">
        <v>693</v>
      </c>
      <c r="C9" s="9" t="s">
        <v>14</v>
      </c>
      <c r="D9" s="10">
        <v>15</v>
      </c>
      <c r="E9" s="10">
        <v>9</v>
      </c>
      <c r="F9" s="10">
        <v>77.87941176</v>
      </c>
      <c r="G9" s="10">
        <v>13</v>
      </c>
      <c r="H9" s="10">
        <v>0</v>
      </c>
      <c r="I9" s="10">
        <v>2</v>
      </c>
      <c r="J9" s="10">
        <v>0</v>
      </c>
      <c r="K9" s="10">
        <v>11</v>
      </c>
      <c r="L9" s="10">
        <v>92.87941176</v>
      </c>
      <c r="M9" s="10">
        <f>VLOOKUP(B9,[2]Sheet1!$B:$M,12,FALSE)</f>
        <v>13</v>
      </c>
      <c r="N9" s="25" t="s">
        <v>687</v>
      </c>
    </row>
    <row r="10" ht="15" spans="1:14">
      <c r="A10" s="8">
        <v>111123270008</v>
      </c>
      <c r="B10" s="9" t="s">
        <v>694</v>
      </c>
      <c r="C10" s="9" t="s">
        <v>14</v>
      </c>
      <c r="D10" s="10">
        <v>15</v>
      </c>
      <c r="E10" s="10">
        <v>9</v>
      </c>
      <c r="F10" s="10">
        <v>73.19</v>
      </c>
      <c r="G10" s="10">
        <v>15</v>
      </c>
      <c r="H10" s="10">
        <v>0</v>
      </c>
      <c r="I10" s="10">
        <v>2</v>
      </c>
      <c r="J10" s="10">
        <v>0</v>
      </c>
      <c r="K10" s="10">
        <v>11</v>
      </c>
      <c r="L10" s="10">
        <v>88.19</v>
      </c>
      <c r="M10" s="10">
        <f>VLOOKUP(B10,[2]Sheet1!$B:$M,12,FALSE)</f>
        <v>15</v>
      </c>
      <c r="N10" s="25" t="s">
        <v>687</v>
      </c>
    </row>
    <row r="11" ht="15" spans="1:14">
      <c r="A11" s="8">
        <v>111123270019</v>
      </c>
      <c r="B11" s="9" t="s">
        <v>695</v>
      </c>
      <c r="C11" s="9" t="s">
        <v>14</v>
      </c>
      <c r="D11" s="10">
        <v>15</v>
      </c>
      <c r="E11" s="10">
        <v>9</v>
      </c>
      <c r="F11" s="10">
        <v>68.51724138</v>
      </c>
      <c r="G11" s="10">
        <v>17</v>
      </c>
      <c r="H11" s="10">
        <v>0</v>
      </c>
      <c r="I11" s="10">
        <v>2</v>
      </c>
      <c r="J11" s="10">
        <v>0</v>
      </c>
      <c r="K11" s="10">
        <v>11</v>
      </c>
      <c r="L11" s="10">
        <v>83.51724138</v>
      </c>
      <c r="M11" s="10">
        <f>VLOOKUP(B11,[2]Sheet1!$B:$M,12,FALSE)</f>
        <v>17</v>
      </c>
      <c r="N11" s="25" t="s">
        <v>687</v>
      </c>
    </row>
    <row r="12" ht="15" spans="1:14">
      <c r="A12" s="8">
        <v>111123270006</v>
      </c>
      <c r="B12" s="9" t="s">
        <v>696</v>
      </c>
      <c r="C12" s="9" t="s">
        <v>14</v>
      </c>
      <c r="D12" s="10">
        <v>16</v>
      </c>
      <c r="E12" s="10">
        <v>5</v>
      </c>
      <c r="F12" s="10">
        <v>62.799</v>
      </c>
      <c r="G12" s="10">
        <v>20</v>
      </c>
      <c r="H12" s="10">
        <v>0</v>
      </c>
      <c r="I12" s="10">
        <v>2</v>
      </c>
      <c r="J12" s="10">
        <v>2</v>
      </c>
      <c r="K12" s="10">
        <v>1</v>
      </c>
      <c r="L12" s="10">
        <v>80.799</v>
      </c>
      <c r="M12" s="10">
        <f>VLOOKUP(B12,[2]Sheet1!$B:$M,12,FALSE)</f>
        <v>19</v>
      </c>
      <c r="N12" s="25" t="s">
        <v>687</v>
      </c>
    </row>
    <row r="13" ht="15" spans="1:14">
      <c r="A13" s="8">
        <v>111122270016</v>
      </c>
      <c r="B13" s="10" t="s">
        <v>697</v>
      </c>
      <c r="C13" s="9" t="s">
        <v>14</v>
      </c>
      <c r="D13" s="10">
        <v>15</v>
      </c>
      <c r="E13" s="10">
        <v>9</v>
      </c>
      <c r="F13" s="10">
        <v>64.5</v>
      </c>
      <c r="G13" s="10">
        <v>19</v>
      </c>
      <c r="H13" s="10">
        <v>0</v>
      </c>
      <c r="I13" s="10">
        <v>2</v>
      </c>
      <c r="J13" s="10">
        <v>0</v>
      </c>
      <c r="K13" s="10">
        <v>11</v>
      </c>
      <c r="L13" s="10">
        <v>79.5</v>
      </c>
      <c r="M13" s="10">
        <f>VLOOKUP(B13,[2]Sheet1!$B:$M,12,FALSE)</f>
        <v>20</v>
      </c>
      <c r="N13" s="25" t="s">
        <v>687</v>
      </c>
    </row>
    <row r="14" ht="15" spans="1:14">
      <c r="A14" s="8">
        <v>111123270001</v>
      </c>
      <c r="B14" s="9" t="s">
        <v>698</v>
      </c>
      <c r="C14" s="9" t="s">
        <v>14</v>
      </c>
      <c r="D14" s="10">
        <v>15</v>
      </c>
      <c r="E14" s="10">
        <v>9</v>
      </c>
      <c r="F14" s="10">
        <v>60.826</v>
      </c>
      <c r="G14" s="10">
        <v>21</v>
      </c>
      <c r="H14" s="10">
        <v>0</v>
      </c>
      <c r="I14" s="10">
        <v>2</v>
      </c>
      <c r="J14" s="10">
        <v>0</v>
      </c>
      <c r="K14" s="10">
        <v>11</v>
      </c>
      <c r="L14" s="10">
        <v>75.826</v>
      </c>
      <c r="M14" s="10">
        <f>VLOOKUP(B14,[2]Sheet1!$B:$M,12,FALSE)</f>
        <v>21</v>
      </c>
      <c r="N14" s="25" t="s">
        <v>687</v>
      </c>
    </row>
    <row r="15" ht="15" spans="1:14">
      <c r="A15" s="8">
        <v>111123270014</v>
      </c>
      <c r="B15" s="9" t="s">
        <v>699</v>
      </c>
      <c r="C15" s="9" t="s">
        <v>14</v>
      </c>
      <c r="D15" s="10">
        <v>15</v>
      </c>
      <c r="E15" s="10">
        <v>9</v>
      </c>
      <c r="F15" s="10">
        <v>53.31</v>
      </c>
      <c r="G15" s="10">
        <v>23</v>
      </c>
      <c r="H15" s="10">
        <v>0</v>
      </c>
      <c r="I15" s="10">
        <v>2</v>
      </c>
      <c r="J15" s="10">
        <v>0</v>
      </c>
      <c r="K15" s="10">
        <v>11</v>
      </c>
      <c r="L15" s="10">
        <v>68.31</v>
      </c>
      <c r="M15" s="10">
        <f>VLOOKUP(B15,[2]Sheet1!$B:$M,12,FALSE)</f>
        <v>23</v>
      </c>
      <c r="N15" s="25" t="s">
        <v>687</v>
      </c>
    </row>
    <row r="16" ht="15" spans="1:14">
      <c r="A16" s="8">
        <v>111122270015</v>
      </c>
      <c r="B16" s="9" t="s">
        <v>700</v>
      </c>
      <c r="C16" s="9" t="s">
        <v>14</v>
      </c>
      <c r="D16" s="10">
        <v>15</v>
      </c>
      <c r="E16" s="10">
        <v>9</v>
      </c>
      <c r="F16" s="10">
        <v>50</v>
      </c>
      <c r="G16" s="10">
        <v>25</v>
      </c>
      <c r="H16" s="12">
        <v>0</v>
      </c>
      <c r="I16" s="10">
        <v>2</v>
      </c>
      <c r="J16" s="10">
        <v>2</v>
      </c>
      <c r="K16" s="10">
        <v>1</v>
      </c>
      <c r="L16" s="10">
        <v>67</v>
      </c>
      <c r="M16" s="10">
        <f>VLOOKUP(B16,[2]Sheet1!$B:$M,12,FALSE)</f>
        <v>24</v>
      </c>
      <c r="N16" s="25" t="s">
        <v>687</v>
      </c>
    </row>
    <row r="17" ht="15" spans="1:14">
      <c r="A17" s="8">
        <v>111123270017</v>
      </c>
      <c r="B17" s="9" t="s">
        <v>701</v>
      </c>
      <c r="C17" s="9" t="s">
        <v>14</v>
      </c>
      <c r="D17" s="10">
        <v>20</v>
      </c>
      <c r="E17" s="10">
        <v>2</v>
      </c>
      <c r="F17" s="10">
        <v>45.9</v>
      </c>
      <c r="G17" s="10">
        <v>39</v>
      </c>
      <c r="H17" s="10">
        <v>0</v>
      </c>
      <c r="I17" s="10">
        <v>2</v>
      </c>
      <c r="J17" s="10">
        <v>0</v>
      </c>
      <c r="K17" s="10">
        <v>11</v>
      </c>
      <c r="L17" s="10">
        <v>65.9</v>
      </c>
      <c r="M17" s="10">
        <f>VLOOKUP(B17,[2]Sheet1!$B:$M,12,FALSE)</f>
        <v>26</v>
      </c>
      <c r="N17" s="25" t="s">
        <v>687</v>
      </c>
    </row>
    <row r="18" ht="15" spans="1:14">
      <c r="A18" s="8">
        <v>111122270014</v>
      </c>
      <c r="B18" s="9" t="s">
        <v>702</v>
      </c>
      <c r="C18" s="9" t="s">
        <v>14</v>
      </c>
      <c r="D18" s="10">
        <v>15</v>
      </c>
      <c r="E18" s="10">
        <v>9</v>
      </c>
      <c r="F18" s="10">
        <v>50</v>
      </c>
      <c r="G18" s="10">
        <v>25</v>
      </c>
      <c r="H18" s="12">
        <v>0</v>
      </c>
      <c r="I18" s="10">
        <v>2</v>
      </c>
      <c r="J18" s="10">
        <v>0.7</v>
      </c>
      <c r="K18" s="10">
        <v>8</v>
      </c>
      <c r="L18" s="10">
        <v>65.7</v>
      </c>
      <c r="M18" s="10">
        <f>VLOOKUP(B18,[2]Sheet1!$B:$M,12,FALSE)</f>
        <v>27</v>
      </c>
      <c r="N18" s="25" t="s">
        <v>687</v>
      </c>
    </row>
    <row r="19" ht="15" spans="1:14">
      <c r="A19" s="8">
        <v>111123270013</v>
      </c>
      <c r="B19" s="9" t="s">
        <v>703</v>
      </c>
      <c r="C19" s="9" t="s">
        <v>14</v>
      </c>
      <c r="D19" s="10">
        <v>15</v>
      </c>
      <c r="E19" s="10">
        <v>9</v>
      </c>
      <c r="F19" s="10">
        <v>50.68</v>
      </c>
      <c r="G19" s="10">
        <v>24</v>
      </c>
      <c r="H19" s="10">
        <v>0</v>
      </c>
      <c r="I19" s="10">
        <v>2</v>
      </c>
      <c r="J19" s="10">
        <v>0</v>
      </c>
      <c r="K19" s="10">
        <v>11</v>
      </c>
      <c r="L19" s="10">
        <v>65.68</v>
      </c>
      <c r="M19" s="10">
        <f>VLOOKUP(B19,[2]Sheet1!$B:$M,12,FALSE)</f>
        <v>28</v>
      </c>
      <c r="N19" s="25" t="s">
        <v>687</v>
      </c>
    </row>
    <row r="20" ht="15" spans="1:14">
      <c r="A20" s="8">
        <v>1112127017</v>
      </c>
      <c r="B20" s="9" t="s">
        <v>704</v>
      </c>
      <c r="C20" s="9" t="s">
        <v>14</v>
      </c>
      <c r="D20" s="10">
        <v>15</v>
      </c>
      <c r="E20" s="10">
        <v>9</v>
      </c>
      <c r="F20" s="10">
        <v>50</v>
      </c>
      <c r="G20" s="10">
        <v>25</v>
      </c>
      <c r="H20" s="10">
        <v>0</v>
      </c>
      <c r="I20" s="10">
        <v>2</v>
      </c>
      <c r="J20" s="10">
        <v>0</v>
      </c>
      <c r="K20" s="10">
        <v>11</v>
      </c>
      <c r="L20" s="10">
        <v>65</v>
      </c>
      <c r="M20" s="10">
        <f>VLOOKUP(B20,[2]Sheet1!$B:$M,12,FALSE)</f>
        <v>29</v>
      </c>
      <c r="N20" s="25" t="s">
        <v>687</v>
      </c>
    </row>
    <row r="21" ht="15" spans="1:14">
      <c r="A21" s="11">
        <v>111122270001</v>
      </c>
      <c r="B21" s="10" t="s">
        <v>705</v>
      </c>
      <c r="C21" s="9" t="s">
        <v>14</v>
      </c>
      <c r="D21" s="10">
        <v>15</v>
      </c>
      <c r="E21" s="10">
        <v>9</v>
      </c>
      <c r="F21" s="10">
        <v>50</v>
      </c>
      <c r="G21" s="10">
        <v>25</v>
      </c>
      <c r="H21" s="10">
        <v>0</v>
      </c>
      <c r="I21" s="10">
        <v>2</v>
      </c>
      <c r="J21" s="10">
        <v>0</v>
      </c>
      <c r="K21" s="10">
        <v>11</v>
      </c>
      <c r="L21" s="10">
        <v>65</v>
      </c>
      <c r="M21" s="10">
        <f>VLOOKUP(B21,[2]Sheet1!$B:$M,12,FALSE)</f>
        <v>29</v>
      </c>
      <c r="N21" s="25" t="s">
        <v>687</v>
      </c>
    </row>
    <row r="22" ht="15" spans="1:14">
      <c r="A22" s="13" t="s">
        <v>706</v>
      </c>
      <c r="B22" s="14" t="s">
        <v>707</v>
      </c>
      <c r="C22" s="15" t="s">
        <v>14</v>
      </c>
      <c r="D22" s="16">
        <v>15</v>
      </c>
      <c r="E22" s="16">
        <v>9</v>
      </c>
      <c r="F22" s="16">
        <v>50</v>
      </c>
      <c r="G22" s="16">
        <v>25</v>
      </c>
      <c r="H22" s="16">
        <v>0</v>
      </c>
      <c r="I22" s="16">
        <v>2</v>
      </c>
      <c r="J22" s="16">
        <v>0</v>
      </c>
      <c r="K22" s="16">
        <v>11</v>
      </c>
      <c r="L22" s="16">
        <v>65</v>
      </c>
      <c r="M22" s="10">
        <f>VLOOKUP(B22,[2]Sheet1!$B:$M,12,FALSE)</f>
        <v>29</v>
      </c>
      <c r="N22" s="25" t="s">
        <v>687</v>
      </c>
    </row>
    <row r="23" ht="15" spans="1:14">
      <c r="A23" s="8">
        <v>111123270010</v>
      </c>
      <c r="B23" s="9" t="s">
        <v>708</v>
      </c>
      <c r="C23" s="9" t="s">
        <v>14</v>
      </c>
      <c r="D23" s="10">
        <v>21</v>
      </c>
      <c r="E23" s="10">
        <v>1</v>
      </c>
      <c r="F23" s="10">
        <v>40.33</v>
      </c>
      <c r="G23" s="10">
        <v>45</v>
      </c>
      <c r="H23" s="10">
        <v>0</v>
      </c>
      <c r="I23" s="10">
        <v>2</v>
      </c>
      <c r="J23" s="10">
        <v>0.4</v>
      </c>
      <c r="K23" s="10">
        <v>9</v>
      </c>
      <c r="L23" s="10">
        <v>61.73</v>
      </c>
      <c r="M23" s="10">
        <f>VLOOKUP(B23,[2]Sheet1!$B:$M,12,FALSE)</f>
        <v>41</v>
      </c>
      <c r="N23" s="25" t="s">
        <v>687</v>
      </c>
    </row>
    <row r="24" ht="15" spans="1:14">
      <c r="A24" s="8">
        <v>111123270004</v>
      </c>
      <c r="B24" s="9" t="s">
        <v>709</v>
      </c>
      <c r="C24" s="9" t="s">
        <v>14</v>
      </c>
      <c r="D24" s="10">
        <v>15</v>
      </c>
      <c r="E24" s="10">
        <v>9</v>
      </c>
      <c r="F24" s="10">
        <v>44.5</v>
      </c>
      <c r="G24" s="10">
        <v>40</v>
      </c>
      <c r="H24" s="10">
        <v>0</v>
      </c>
      <c r="I24" s="10">
        <v>2</v>
      </c>
      <c r="J24" s="10">
        <v>1.575</v>
      </c>
      <c r="K24" s="10">
        <v>6</v>
      </c>
      <c r="L24" s="10">
        <v>61.075</v>
      </c>
      <c r="M24" s="10">
        <f>VLOOKUP(B24,[2]Sheet1!$B:$M,12,FALSE)</f>
        <v>42</v>
      </c>
      <c r="N24" s="25" t="s">
        <v>687</v>
      </c>
    </row>
    <row r="25" ht="15" spans="1:14">
      <c r="A25" s="8">
        <v>111123270003</v>
      </c>
      <c r="B25" s="9" t="s">
        <v>710</v>
      </c>
      <c r="C25" s="9" t="s">
        <v>14</v>
      </c>
      <c r="D25" s="10">
        <v>16</v>
      </c>
      <c r="E25" s="10">
        <v>5</v>
      </c>
      <c r="F25" s="10">
        <v>42.96</v>
      </c>
      <c r="G25" s="10">
        <v>41</v>
      </c>
      <c r="H25" s="10">
        <v>0</v>
      </c>
      <c r="I25" s="10">
        <v>2</v>
      </c>
      <c r="J25" s="10">
        <v>2</v>
      </c>
      <c r="K25" s="10">
        <v>1</v>
      </c>
      <c r="L25" s="10">
        <v>60.96</v>
      </c>
      <c r="M25" s="10">
        <f>VLOOKUP(B25,[2]Sheet1!$B:$M,12,FALSE)</f>
        <v>43</v>
      </c>
      <c r="N25" s="25" t="s">
        <v>687</v>
      </c>
    </row>
    <row r="26" ht="15" spans="1:14">
      <c r="A26" s="13" t="s">
        <v>711</v>
      </c>
      <c r="B26" s="14" t="s">
        <v>712</v>
      </c>
      <c r="C26" s="15" t="s">
        <v>14</v>
      </c>
      <c r="D26" s="17">
        <v>14</v>
      </c>
      <c r="E26" s="17">
        <v>51</v>
      </c>
      <c r="F26" s="17">
        <v>44</v>
      </c>
      <c r="G26" s="17">
        <v>42</v>
      </c>
      <c r="H26" s="17">
        <v>0</v>
      </c>
      <c r="I26" s="17">
        <v>2</v>
      </c>
      <c r="J26" s="17">
        <v>0</v>
      </c>
      <c r="K26" s="17">
        <v>11</v>
      </c>
      <c r="L26" s="17">
        <v>58</v>
      </c>
      <c r="M26" s="10">
        <f>VLOOKUP(B26,[2]Sheet1!$B:$M,12,FALSE)</f>
        <v>44</v>
      </c>
      <c r="N26" s="25" t="s">
        <v>687</v>
      </c>
    </row>
    <row r="27" ht="15" spans="1:14">
      <c r="A27" s="8">
        <v>111123270005</v>
      </c>
      <c r="B27" s="9" t="s">
        <v>713</v>
      </c>
      <c r="C27" s="9" t="s">
        <v>14</v>
      </c>
      <c r="D27" s="10">
        <v>16</v>
      </c>
      <c r="E27" s="10">
        <v>5</v>
      </c>
      <c r="F27" s="10">
        <v>41.398</v>
      </c>
      <c r="G27" s="10">
        <v>44</v>
      </c>
      <c r="H27" s="10">
        <v>0</v>
      </c>
      <c r="I27" s="10">
        <v>2</v>
      </c>
      <c r="J27" s="10">
        <v>0</v>
      </c>
      <c r="K27" s="10">
        <v>11</v>
      </c>
      <c r="L27" s="10">
        <v>57.398</v>
      </c>
      <c r="M27" s="10">
        <f>VLOOKUP(B27,[2]Sheet1!$B:$M,12,FALSE)</f>
        <v>45</v>
      </c>
      <c r="N27" s="25" t="s">
        <v>687</v>
      </c>
    </row>
    <row r="28" ht="15" spans="1:14">
      <c r="A28" s="8">
        <v>111123270020</v>
      </c>
      <c r="B28" s="9" t="s">
        <v>714</v>
      </c>
      <c r="C28" s="9" t="s">
        <v>14</v>
      </c>
      <c r="D28" s="10">
        <v>15</v>
      </c>
      <c r="E28" s="10">
        <v>9</v>
      </c>
      <c r="F28" s="10">
        <v>42.286</v>
      </c>
      <c r="G28" s="10">
        <v>42</v>
      </c>
      <c r="H28" s="10">
        <v>0</v>
      </c>
      <c r="I28" s="10">
        <v>2</v>
      </c>
      <c r="J28" s="10">
        <v>0</v>
      </c>
      <c r="K28" s="10">
        <v>11</v>
      </c>
      <c r="L28" s="10">
        <v>57.286</v>
      </c>
      <c r="M28" s="10">
        <f>VLOOKUP(B28,[2]Sheet1!$B:$M,12,FALSE)</f>
        <v>46</v>
      </c>
      <c r="N28" s="25" t="s">
        <v>687</v>
      </c>
    </row>
    <row r="29" ht="15" spans="1:14">
      <c r="A29" s="8">
        <v>111123270002</v>
      </c>
      <c r="B29" s="9" t="s">
        <v>715</v>
      </c>
      <c r="C29" s="9" t="s">
        <v>14</v>
      </c>
      <c r="D29" s="10">
        <v>15</v>
      </c>
      <c r="E29" s="10">
        <v>9</v>
      </c>
      <c r="F29" s="10">
        <v>42.24</v>
      </c>
      <c r="G29" s="10">
        <v>43</v>
      </c>
      <c r="H29" s="10">
        <v>0</v>
      </c>
      <c r="I29" s="10">
        <v>2</v>
      </c>
      <c r="J29" s="10">
        <v>0</v>
      </c>
      <c r="K29" s="10">
        <v>11</v>
      </c>
      <c r="L29" s="10">
        <v>57.24</v>
      </c>
      <c r="M29" s="10">
        <f>VLOOKUP(B29,[2]Sheet1!$B:$M,12,FALSE)</f>
        <v>47</v>
      </c>
      <c r="N29" s="25" t="s">
        <v>687</v>
      </c>
    </row>
    <row r="30" ht="15" spans="1:14">
      <c r="A30" s="8">
        <v>111123270011</v>
      </c>
      <c r="B30" s="9" t="s">
        <v>716</v>
      </c>
      <c r="C30" s="9" t="s">
        <v>14</v>
      </c>
      <c r="D30" s="10">
        <v>15</v>
      </c>
      <c r="E30" s="10">
        <v>9</v>
      </c>
      <c r="F30" s="10">
        <v>37.79</v>
      </c>
      <c r="G30" s="10">
        <v>48</v>
      </c>
      <c r="H30" s="10">
        <v>3.6</v>
      </c>
      <c r="I30" s="10">
        <v>1</v>
      </c>
      <c r="J30" s="10">
        <v>0</v>
      </c>
      <c r="K30" s="10">
        <v>11</v>
      </c>
      <c r="L30" s="10">
        <v>56.39</v>
      </c>
      <c r="M30" s="10">
        <f>VLOOKUP(B30,[2]Sheet1!$B:$M,12,FALSE)</f>
        <v>48</v>
      </c>
      <c r="N30" s="25" t="s">
        <v>687</v>
      </c>
    </row>
    <row r="31" ht="15" spans="1:14">
      <c r="A31" s="8">
        <v>111123270007</v>
      </c>
      <c r="B31" s="9" t="s">
        <v>717</v>
      </c>
      <c r="C31" s="9" t="s">
        <v>14</v>
      </c>
      <c r="D31" s="10">
        <v>15</v>
      </c>
      <c r="E31" s="10">
        <v>9</v>
      </c>
      <c r="F31" s="10">
        <v>40.28</v>
      </c>
      <c r="G31" s="10">
        <v>46</v>
      </c>
      <c r="H31" s="10">
        <v>0</v>
      </c>
      <c r="I31" s="10">
        <v>2</v>
      </c>
      <c r="J31" s="10">
        <v>0</v>
      </c>
      <c r="K31" s="10">
        <v>11</v>
      </c>
      <c r="L31" s="10">
        <v>55.28</v>
      </c>
      <c r="M31" s="10">
        <f>VLOOKUP(B31,[2]Sheet1!$B:$M,12,FALSE)</f>
        <v>49</v>
      </c>
      <c r="N31" s="25" t="s">
        <v>687</v>
      </c>
    </row>
    <row r="32" ht="15" spans="1:14">
      <c r="A32" s="18">
        <v>111123270009</v>
      </c>
      <c r="B32" s="19" t="s">
        <v>718</v>
      </c>
      <c r="C32" s="19" t="s">
        <v>14</v>
      </c>
      <c r="D32" s="20">
        <v>15</v>
      </c>
      <c r="E32" s="20">
        <v>9</v>
      </c>
      <c r="F32" s="20">
        <v>38</v>
      </c>
      <c r="G32" s="20">
        <v>47</v>
      </c>
      <c r="H32" s="20">
        <v>0</v>
      </c>
      <c r="I32" s="20">
        <v>2</v>
      </c>
      <c r="J32" s="20">
        <v>0</v>
      </c>
      <c r="K32" s="20">
        <v>11</v>
      </c>
      <c r="L32" s="20">
        <v>53</v>
      </c>
      <c r="M32" s="10">
        <f>VLOOKUP(B32,[2]Sheet1!$B:$M,12,FALSE)</f>
        <v>50</v>
      </c>
      <c r="N32" s="25" t="s">
        <v>687</v>
      </c>
    </row>
    <row r="33" ht="15" spans="1:14">
      <c r="A33" s="13">
        <v>111123270023</v>
      </c>
      <c r="B33" s="15" t="s">
        <v>719</v>
      </c>
      <c r="C33" s="15" t="s">
        <v>14</v>
      </c>
      <c r="D33" s="16">
        <v>15</v>
      </c>
      <c r="E33" s="16">
        <v>9</v>
      </c>
      <c r="F33" s="16">
        <v>34.139</v>
      </c>
      <c r="G33" s="16">
        <v>49</v>
      </c>
      <c r="H33" s="16">
        <v>0</v>
      </c>
      <c r="I33" s="16">
        <v>2</v>
      </c>
      <c r="J33" s="16">
        <v>0</v>
      </c>
      <c r="K33" s="16">
        <v>11</v>
      </c>
      <c r="L33" s="16">
        <v>49.139</v>
      </c>
      <c r="M33" s="10">
        <f>VLOOKUP(B33,[2]Sheet1!$B:$M,12,FALSE)</f>
        <v>51</v>
      </c>
      <c r="N33" s="25" t="s">
        <v>687</v>
      </c>
    </row>
  </sheetData>
  <autoFilter xmlns:etc="http://www.wps.cn/officeDocument/2017/etCustomData" ref="A2:N33" etc:filterBottomFollowUsedRange="0">
    <extLst/>
  </autoFilter>
  <mergeCells count="9">
    <mergeCell ref="D1:E1"/>
    <mergeCell ref="F1:G1"/>
    <mergeCell ref="H1:I1"/>
    <mergeCell ref="J1:K1"/>
    <mergeCell ref="L1:M1"/>
    <mergeCell ref="A1:A2"/>
    <mergeCell ref="B1:B2"/>
    <mergeCell ref="C1:C2"/>
    <mergeCell ref="N1:N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2022硕士</vt:lpstr>
      <vt:lpstr>2023硕士</vt:lpstr>
      <vt:lpstr>博（不含24级博）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沈康</dc:creator>
  <cp:lastModifiedBy>HOU</cp:lastModifiedBy>
  <dcterms:created xsi:type="dcterms:W3CDTF">2023-05-12T11:15:00Z</dcterms:created>
  <dcterms:modified xsi:type="dcterms:W3CDTF">2024-10-18T03:20:23Z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7B2941E4F54946F7977DF54D1B0B0431_12</vt:lpwstr>
  </property>
</Properties>
</file>