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环工" sheetId="1" r:id="rId1"/>
    <sheet name="环科" sheetId="2" r:id="rId2"/>
  </sheets>
  <definedNames>
    <definedName name="_xlnm._FilterDatabase" localSheetId="1">环科!$F$2:$F$31</definedName>
  </definedNames>
  <calcPr calcId="144525"/>
</workbook>
</file>

<file path=xl/sharedStrings.xml><?xml version="1.0" encoding="utf-8"?>
<sst xmlns="http://schemas.openxmlformats.org/spreadsheetml/2006/main" count="306" uniqueCount="271">
  <si>
    <r>
      <rPr>
        <sz val="11"/>
        <rFont val="宋体"/>
        <charset val="134"/>
      </rPr>
      <t>学号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</si>
  <si>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</si>
  <si>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学生德育素质基本评定分（</t>
    </r>
    <r>
      <rPr>
        <sz val="11"/>
        <rFont val="Times New Roman"/>
        <charset val="134"/>
      </rPr>
      <t>D1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</si>
  <si>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学生德育素质纪实加减分（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班级等级分</t>
    </r>
  </si>
  <si>
    <r>
      <rPr>
        <sz val="11"/>
        <rFont val="宋体"/>
        <charset val="134"/>
      </rPr>
      <t>学生德育素质纪实加减分（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寝室等级分</t>
    </r>
  </si>
  <si>
    <r>
      <rPr>
        <sz val="11"/>
        <rFont val="宋体"/>
        <charset val="134"/>
      </rPr>
      <t>学生德育素质纪实加减分（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遵章守纪加减分</t>
    </r>
  </si>
  <si>
    <r>
      <rPr>
        <sz val="11"/>
        <rFont val="宋体"/>
        <charset val="134"/>
      </rPr>
      <t>学生德育素质纪实加减分（</t>
    </r>
    <r>
      <rPr>
        <sz val="11"/>
        <rFont val="Times New Roman"/>
        <charset val="134"/>
      </rPr>
      <t>D2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履行责任、服务奉献记实分</t>
    </r>
  </si>
  <si>
    <r>
      <rPr>
        <sz val="11"/>
        <rFont val="宋体"/>
        <charset val="134"/>
      </rPr>
      <t>德育素质分（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</si>
  <si>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智育素质分（</t>
    </r>
    <r>
      <rPr>
        <sz val="11"/>
        <rFont val="Times New Roman"/>
        <charset val="134"/>
      </rPr>
      <t>Z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基础分</t>
    </r>
  </si>
  <si>
    <r>
      <rPr>
        <sz val="11"/>
        <rFont val="宋体"/>
        <charset val="134"/>
      </rPr>
      <t>智育素质分（</t>
    </r>
    <r>
      <rPr>
        <sz val="11"/>
        <rFont val="Times New Roman"/>
        <charset val="134"/>
      </rPr>
      <t>Z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考证考级</t>
    </r>
  </si>
  <si>
    <r>
      <rPr>
        <sz val="11"/>
        <rFont val="宋体"/>
        <charset val="134"/>
      </rPr>
      <t>智育素质分（</t>
    </r>
    <r>
      <rPr>
        <sz val="11"/>
        <rFont val="Times New Roman"/>
        <charset val="134"/>
      </rPr>
      <t>Z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</si>
  <si>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学生体育课程成绩（</t>
    </r>
    <r>
      <rPr>
        <sz val="11"/>
        <rFont val="Times New Roman"/>
        <charset val="134"/>
      </rPr>
      <t>T1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      </t>
    </r>
  </si>
  <si>
    <r>
      <rPr>
        <sz val="11"/>
        <rFont val="宋体"/>
        <charset val="134"/>
      </rPr>
      <t>课外体育活动成绩（</t>
    </r>
    <r>
      <rPr>
        <sz val="11"/>
        <rFont val="Times New Roman"/>
        <charset val="134"/>
      </rPr>
      <t>T2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</si>
  <si>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学生体育素质分（</t>
    </r>
    <r>
      <rPr>
        <sz val="11"/>
        <rFont val="Times New Roman"/>
        <charset val="134"/>
      </rPr>
      <t>T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</si>
  <si>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文化艺术实践成绩（</t>
    </r>
    <r>
      <rPr>
        <sz val="11"/>
        <rFont val="Times New Roman"/>
        <charset val="134"/>
      </rPr>
      <t>M1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</si>
  <si>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文化艺术竞赛成绩（</t>
    </r>
    <r>
      <rPr>
        <sz val="11"/>
        <rFont val="Times New Roman"/>
        <charset val="134"/>
      </rPr>
      <t>M2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</si>
  <si>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美育素质分（</t>
    </r>
    <r>
      <rPr>
        <sz val="11"/>
        <rFont val="Times New Roman"/>
        <charset val="134"/>
      </rPr>
      <t>M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</si>
  <si>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日常劳动分（</t>
    </r>
    <r>
      <rPr>
        <sz val="11"/>
        <rFont val="Times New Roman"/>
        <charset val="134"/>
      </rPr>
      <t>L1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</si>
  <si>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志愿服务分（</t>
    </r>
    <r>
      <rPr>
        <sz val="11"/>
        <rFont val="Times New Roman"/>
        <charset val="134"/>
      </rPr>
      <t>L2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</si>
  <si>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实习实训分（</t>
    </r>
    <r>
      <rPr>
        <sz val="11"/>
        <rFont val="Times New Roman"/>
        <charset val="134"/>
      </rPr>
      <t>L3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</si>
  <si>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劳育减分情况</t>
    </r>
  </si>
  <si>
    <r>
      <rPr>
        <sz val="11"/>
        <rFont val="宋体"/>
        <charset val="134"/>
      </rPr>
      <t>劳育素质分（</t>
    </r>
    <r>
      <rPr>
        <sz val="11"/>
        <rFont val="Times New Roman"/>
        <charset val="134"/>
      </rPr>
      <t>L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</si>
  <si>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个人基础总分</t>
    </r>
  </si>
  <si>
    <r>
      <rPr>
        <sz val="11"/>
        <rFont val="宋体"/>
        <charset val="134"/>
      </rPr>
      <t>创新创业成绩（</t>
    </r>
    <r>
      <rPr>
        <sz val="11"/>
        <rFont val="Times New Roman"/>
        <charset val="134"/>
      </rPr>
      <t>C1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科技竞赛加分</t>
    </r>
  </si>
  <si>
    <r>
      <rPr>
        <sz val="11"/>
        <rFont val="宋体"/>
        <charset val="134"/>
      </rPr>
      <t>创新创业成绩（</t>
    </r>
    <r>
      <rPr>
        <sz val="11"/>
        <rFont val="Times New Roman"/>
        <charset val="134"/>
      </rPr>
      <t>C1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科技立项加分</t>
    </r>
  </si>
  <si>
    <r>
      <rPr>
        <sz val="11"/>
        <rFont val="宋体"/>
        <charset val="134"/>
      </rPr>
      <t>创新创业成绩（</t>
    </r>
    <r>
      <rPr>
        <sz val="11"/>
        <rFont val="Times New Roman"/>
        <charset val="134"/>
      </rPr>
      <t>C1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专利和软件著作权、发表作品论文加分</t>
    </r>
  </si>
  <si>
    <r>
      <rPr>
        <sz val="11"/>
        <rFont val="宋体"/>
        <charset val="134"/>
      </rPr>
      <t>社会实践活动成绩（</t>
    </r>
    <r>
      <rPr>
        <sz val="11"/>
        <rFont val="Times New Roman"/>
        <charset val="134"/>
      </rPr>
      <t>C2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</si>
  <si>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社会工作成绩（</t>
    </r>
    <r>
      <rPr>
        <sz val="11"/>
        <rFont val="Times New Roman"/>
        <charset val="134"/>
      </rPr>
      <t>C3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社会工作</t>
    </r>
  </si>
  <si>
    <r>
      <rPr>
        <sz val="11"/>
        <rFont val="宋体"/>
        <charset val="134"/>
      </rPr>
      <t>社会工作成绩（</t>
    </r>
    <r>
      <rPr>
        <sz val="11"/>
        <rFont val="Times New Roman"/>
        <charset val="134"/>
      </rPr>
      <t>C3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其他各类表彰</t>
    </r>
  </si>
  <si>
    <r>
      <rPr>
        <sz val="11"/>
        <rFont val="宋体"/>
        <charset val="134"/>
      </rPr>
      <t>学生创新与实践素质分（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）总分</t>
    </r>
  </si>
  <si>
    <r>
      <rPr>
        <sz val="11"/>
        <rFont val="宋体"/>
        <charset val="134"/>
      </rPr>
      <t>个人发展总分</t>
    </r>
  </si>
  <si>
    <r>
      <rPr>
        <sz val="11"/>
        <rFont val="宋体"/>
        <charset val="134"/>
      </rPr>
      <t>综合总分</t>
    </r>
  </si>
  <si>
    <r>
      <rPr>
        <sz val="11"/>
        <rFont val="宋体"/>
        <charset val="134"/>
      </rPr>
      <t>综测排名</t>
    </r>
  </si>
  <si>
    <r>
      <rPr>
        <sz val="11"/>
        <rFont val="宋体"/>
        <charset val="134"/>
      </rPr>
      <t>智育排名</t>
    </r>
  </si>
  <si>
    <t>202105090410</t>
  </si>
  <si>
    <r>
      <rPr>
        <sz val="11"/>
        <rFont val="宋体"/>
        <charset val="134"/>
      </rPr>
      <t>刘璐祯</t>
    </r>
  </si>
  <si>
    <t>202105090205</t>
  </si>
  <si>
    <r>
      <rPr>
        <sz val="11"/>
        <rFont val="宋体"/>
        <charset val="134"/>
      </rPr>
      <t>黄以乐</t>
    </r>
  </si>
  <si>
    <t>202105090123</t>
  </si>
  <si>
    <r>
      <rPr>
        <sz val="11"/>
        <rFont val="宋体"/>
        <charset val="134"/>
      </rPr>
      <t>叶丛</t>
    </r>
  </si>
  <si>
    <t>202105090215</t>
  </si>
  <si>
    <r>
      <rPr>
        <sz val="11"/>
        <rFont val="宋体"/>
        <charset val="134"/>
      </rPr>
      <t>陶佳骏</t>
    </r>
  </si>
  <si>
    <t>202105090115</t>
  </si>
  <si>
    <r>
      <rPr>
        <sz val="11"/>
        <rFont val="宋体"/>
        <charset val="134"/>
      </rPr>
      <t>倪柯频</t>
    </r>
  </si>
  <si>
    <t>202105090213</t>
  </si>
  <si>
    <r>
      <rPr>
        <sz val="11"/>
        <rFont val="宋体"/>
        <charset val="134"/>
      </rPr>
      <t>孙悦</t>
    </r>
  </si>
  <si>
    <t>202105090407</t>
  </si>
  <si>
    <r>
      <rPr>
        <sz val="11"/>
        <rFont val="宋体"/>
        <charset val="134"/>
      </rPr>
      <t>黄宇晟</t>
    </r>
  </si>
  <si>
    <t>202105090207</t>
  </si>
  <si>
    <r>
      <rPr>
        <sz val="11"/>
        <rFont val="宋体"/>
        <charset val="134"/>
      </rPr>
      <t>李佳艺</t>
    </r>
  </si>
  <si>
    <t>202105090324</t>
  </si>
  <si>
    <r>
      <rPr>
        <sz val="11"/>
        <rFont val="宋体"/>
        <charset val="134"/>
      </rPr>
      <t>吴岢芯</t>
    </r>
  </si>
  <si>
    <t>202105090416</t>
  </si>
  <si>
    <r>
      <rPr>
        <sz val="11"/>
        <rFont val="宋体"/>
        <charset val="134"/>
      </rPr>
      <t>沈星</t>
    </r>
  </si>
  <si>
    <t>202105090423</t>
  </si>
  <si>
    <r>
      <rPr>
        <sz val="11"/>
        <rFont val="宋体"/>
        <charset val="134"/>
      </rPr>
      <t>王雪</t>
    </r>
  </si>
  <si>
    <t>202105090122</t>
  </si>
  <si>
    <r>
      <rPr>
        <sz val="11"/>
        <rFont val="宋体"/>
        <charset val="134"/>
      </rPr>
      <t>姚逸远</t>
    </r>
  </si>
  <si>
    <t>202105090204</t>
  </si>
  <si>
    <r>
      <rPr>
        <sz val="11"/>
        <rFont val="宋体"/>
        <charset val="134"/>
      </rPr>
      <t>方文骏</t>
    </r>
  </si>
  <si>
    <t>202105090126</t>
  </si>
  <si>
    <r>
      <rPr>
        <sz val="11"/>
        <rFont val="宋体"/>
        <charset val="134"/>
      </rPr>
      <t>张佳箬</t>
    </r>
  </si>
  <si>
    <t>202105090206</t>
  </si>
  <si>
    <r>
      <rPr>
        <sz val="11"/>
        <rFont val="宋体"/>
        <charset val="134"/>
      </rPr>
      <t>金玺正</t>
    </r>
  </si>
  <si>
    <t>202105090210</t>
  </si>
  <si>
    <r>
      <rPr>
        <sz val="11"/>
        <rFont val="宋体"/>
        <charset val="134"/>
      </rPr>
      <t>卢孟植</t>
    </r>
  </si>
  <si>
    <t>202105090424</t>
  </si>
  <si>
    <r>
      <rPr>
        <sz val="11"/>
        <rFont val="宋体"/>
        <charset val="134"/>
      </rPr>
      <t>徐晔彤</t>
    </r>
  </si>
  <si>
    <t>202105090317</t>
  </si>
  <si>
    <r>
      <rPr>
        <sz val="11"/>
        <rFont val="宋体"/>
        <charset val="134"/>
      </rPr>
      <t>邱涵容</t>
    </r>
  </si>
  <si>
    <t>202105090420</t>
  </si>
  <si>
    <t>202105090303</t>
  </si>
  <si>
    <r>
      <rPr>
        <sz val="11"/>
        <rFont val="宋体"/>
        <charset val="134"/>
      </rPr>
      <t>陈智立</t>
    </r>
  </si>
  <si>
    <t>202105090422</t>
  </si>
  <si>
    <r>
      <rPr>
        <sz val="11"/>
        <rFont val="宋体"/>
        <charset val="134"/>
      </rPr>
      <t>王姗姗</t>
    </r>
  </si>
  <si>
    <t>202105090101</t>
  </si>
  <si>
    <r>
      <rPr>
        <sz val="11"/>
        <rFont val="宋体"/>
        <charset val="134"/>
      </rPr>
      <t>曹峻</t>
    </r>
  </si>
  <si>
    <t>202105090211</t>
  </si>
  <si>
    <r>
      <rPr>
        <sz val="11"/>
        <rFont val="宋体"/>
        <charset val="134"/>
      </rPr>
      <t>陆帝</t>
    </r>
  </si>
  <si>
    <t>202105090403</t>
  </si>
  <si>
    <r>
      <rPr>
        <sz val="11"/>
        <rFont val="宋体"/>
        <charset val="134"/>
      </rPr>
      <t>蔡沁栩</t>
    </r>
  </si>
  <si>
    <t>202105090419</t>
  </si>
  <si>
    <r>
      <rPr>
        <sz val="11"/>
        <rFont val="宋体"/>
        <charset val="134"/>
      </rPr>
      <t>孙可远</t>
    </r>
  </si>
  <si>
    <t>202105090418</t>
  </si>
  <si>
    <r>
      <rPr>
        <sz val="11"/>
        <rFont val="宋体"/>
        <charset val="134"/>
      </rPr>
      <t>宋凌杰</t>
    </r>
  </si>
  <si>
    <t>202105090220</t>
  </si>
  <si>
    <r>
      <rPr>
        <sz val="11"/>
        <rFont val="宋体"/>
        <charset val="134"/>
      </rPr>
      <t>吴华杰</t>
    </r>
  </si>
  <si>
    <t>202105090114</t>
  </si>
  <si>
    <r>
      <rPr>
        <sz val="11"/>
        <rFont val="宋体"/>
        <charset val="134"/>
      </rPr>
      <t>马思遥</t>
    </r>
  </si>
  <si>
    <t>202105090414</t>
  </si>
  <si>
    <r>
      <rPr>
        <sz val="11"/>
        <rFont val="宋体"/>
        <charset val="134"/>
      </rPr>
      <t>任梦玲</t>
    </r>
  </si>
  <si>
    <t>202105090202</t>
  </si>
  <si>
    <r>
      <rPr>
        <sz val="11"/>
        <rFont val="宋体"/>
        <charset val="134"/>
      </rPr>
      <t>朱元鑫</t>
    </r>
  </si>
  <si>
    <t>202105090226</t>
  </si>
  <si>
    <r>
      <rPr>
        <sz val="11"/>
        <rFont val="宋体"/>
        <charset val="134"/>
      </rPr>
      <t>余坤</t>
    </r>
  </si>
  <si>
    <t>202105090304</t>
  </si>
  <si>
    <r>
      <rPr>
        <sz val="11"/>
        <rFont val="宋体"/>
        <charset val="134"/>
      </rPr>
      <t>单艺荣</t>
    </r>
  </si>
  <si>
    <t>202105090320</t>
  </si>
  <si>
    <r>
      <rPr>
        <sz val="11"/>
        <rFont val="宋体"/>
        <charset val="134"/>
      </rPr>
      <t>孙柯楠</t>
    </r>
  </si>
  <si>
    <t>202105090309</t>
  </si>
  <si>
    <r>
      <rPr>
        <sz val="11"/>
        <rFont val="宋体"/>
        <charset val="134"/>
      </rPr>
      <t>廉茜然</t>
    </r>
  </si>
  <si>
    <t>202105090203</t>
  </si>
  <si>
    <r>
      <rPr>
        <sz val="11"/>
        <rFont val="宋体"/>
        <charset val="134"/>
      </rPr>
      <t>陈展</t>
    </r>
  </si>
  <si>
    <t>202105090129</t>
  </si>
  <si>
    <r>
      <rPr>
        <sz val="11"/>
        <rFont val="宋体"/>
        <charset val="134"/>
      </rPr>
      <t>赵启铭</t>
    </r>
  </si>
  <si>
    <t>202105090425</t>
  </si>
  <si>
    <r>
      <rPr>
        <sz val="11"/>
        <rFont val="宋体"/>
        <charset val="134"/>
      </rPr>
      <t>徐奕晴</t>
    </r>
  </si>
  <si>
    <t>202105090415</t>
  </si>
  <si>
    <r>
      <rPr>
        <sz val="11"/>
        <rFont val="宋体"/>
        <charset val="134"/>
      </rPr>
      <t>任昕淘</t>
    </r>
  </si>
  <si>
    <t>202105090306</t>
  </si>
  <si>
    <r>
      <rPr>
        <sz val="11"/>
        <rFont val="宋体"/>
        <charset val="134"/>
      </rPr>
      <t>黄玥</t>
    </r>
  </si>
  <si>
    <t>202105090305</t>
  </si>
  <si>
    <r>
      <rPr>
        <sz val="11"/>
        <rFont val="宋体"/>
        <charset val="134"/>
      </rPr>
      <t>杜渊</t>
    </r>
  </si>
  <si>
    <t>202105090109</t>
  </si>
  <si>
    <r>
      <rPr>
        <sz val="11"/>
        <rFont val="宋体"/>
        <charset val="134"/>
      </rPr>
      <t>李雪妹</t>
    </r>
  </si>
  <si>
    <t>202105090104</t>
  </si>
  <si>
    <r>
      <rPr>
        <sz val="11"/>
        <rFont val="宋体"/>
        <charset val="134"/>
      </rPr>
      <t>葛宇欣</t>
    </r>
  </si>
  <si>
    <t>202105090120</t>
  </si>
  <si>
    <r>
      <rPr>
        <sz val="11"/>
        <rFont val="宋体"/>
        <charset val="134"/>
      </rPr>
      <t>许诗滢</t>
    </r>
  </si>
  <si>
    <t>202105090219</t>
  </si>
  <si>
    <r>
      <rPr>
        <sz val="11"/>
        <rFont val="宋体"/>
        <charset val="134"/>
      </rPr>
      <t>闻人谷恬</t>
    </r>
  </si>
  <si>
    <t>202105090412</t>
  </si>
  <si>
    <r>
      <rPr>
        <sz val="11"/>
        <rFont val="宋体"/>
        <charset val="134"/>
      </rPr>
      <t>吕烜</t>
    </r>
  </si>
  <si>
    <t>202105090131</t>
  </si>
  <si>
    <r>
      <rPr>
        <sz val="11"/>
        <rFont val="宋体"/>
        <charset val="134"/>
      </rPr>
      <t>傅俊达</t>
    </r>
  </si>
  <si>
    <t>202105090222</t>
  </si>
  <si>
    <r>
      <rPr>
        <sz val="11"/>
        <rFont val="宋体"/>
        <charset val="134"/>
      </rPr>
      <t>杨凯然</t>
    </r>
  </si>
  <si>
    <t>202105090216</t>
  </si>
  <si>
    <r>
      <rPr>
        <sz val="11"/>
        <rFont val="宋体"/>
        <charset val="134"/>
      </rPr>
      <t>王安琪</t>
    </r>
  </si>
  <si>
    <t>202105090124</t>
  </si>
  <si>
    <r>
      <rPr>
        <sz val="11"/>
        <rFont val="宋体"/>
        <charset val="134"/>
      </rPr>
      <t>尹思龙</t>
    </r>
  </si>
  <si>
    <t>202105090409</t>
  </si>
  <si>
    <r>
      <rPr>
        <sz val="11"/>
        <rFont val="宋体"/>
        <charset val="134"/>
      </rPr>
      <t>刘泓韬</t>
    </r>
  </si>
  <si>
    <t>202105090230</t>
  </si>
  <si>
    <r>
      <rPr>
        <sz val="11"/>
        <rFont val="宋体"/>
        <charset val="134"/>
      </rPr>
      <t>陈嘉浩</t>
    </r>
  </si>
  <si>
    <t>202105090310</t>
  </si>
  <si>
    <r>
      <rPr>
        <sz val="11"/>
        <rFont val="宋体"/>
        <charset val="134"/>
      </rPr>
      <t>刘国涛</t>
    </r>
  </si>
  <si>
    <t>202105090107</t>
  </si>
  <si>
    <r>
      <rPr>
        <sz val="11"/>
        <rFont val="宋体"/>
        <charset val="134"/>
      </rPr>
      <t>姜棠水</t>
    </r>
  </si>
  <si>
    <t>202105090429</t>
  </si>
  <si>
    <r>
      <rPr>
        <sz val="11"/>
        <rFont val="宋体"/>
        <charset val="134"/>
      </rPr>
      <t>赵宇涛</t>
    </r>
  </si>
  <si>
    <t>202105090217</t>
  </si>
  <si>
    <r>
      <rPr>
        <sz val="11"/>
        <rFont val="宋体"/>
        <charset val="134"/>
      </rPr>
      <t>王一稷</t>
    </r>
  </si>
  <si>
    <t>202105090127</t>
  </si>
  <si>
    <r>
      <rPr>
        <sz val="11"/>
        <rFont val="宋体"/>
        <charset val="134"/>
      </rPr>
      <t>张以</t>
    </r>
  </si>
  <si>
    <t>202105090411</t>
  </si>
  <si>
    <r>
      <rPr>
        <sz val="11"/>
        <rFont val="宋体"/>
        <charset val="134"/>
      </rPr>
      <t>楼扬帆</t>
    </r>
  </si>
  <si>
    <t>202105090402</t>
  </si>
  <si>
    <r>
      <rPr>
        <sz val="11"/>
        <rFont val="宋体"/>
        <charset val="134"/>
      </rPr>
      <t>庄竣豪</t>
    </r>
  </si>
  <si>
    <t>202105090326</t>
  </si>
  <si>
    <r>
      <rPr>
        <sz val="11"/>
        <rFont val="宋体"/>
        <charset val="134"/>
      </rPr>
      <t>熊崎兴</t>
    </r>
  </si>
  <si>
    <t>202105090406</t>
  </si>
  <si>
    <r>
      <rPr>
        <sz val="11"/>
        <rFont val="宋体"/>
        <charset val="134"/>
      </rPr>
      <t>胡宸铭</t>
    </r>
  </si>
  <si>
    <t>202105090417</t>
  </si>
  <si>
    <r>
      <rPr>
        <sz val="11"/>
        <rFont val="宋体"/>
        <charset val="134"/>
      </rPr>
      <t>施锐</t>
    </r>
  </si>
  <si>
    <t>202105090227</t>
  </si>
  <si>
    <r>
      <rPr>
        <sz val="11"/>
        <rFont val="宋体"/>
        <charset val="134"/>
      </rPr>
      <t>钟玥</t>
    </r>
  </si>
  <si>
    <t>202105090427</t>
  </si>
  <si>
    <r>
      <rPr>
        <sz val="11"/>
        <rFont val="宋体"/>
        <charset val="134"/>
      </rPr>
      <t>杨耀铭</t>
    </r>
  </si>
  <si>
    <t>202105090218</t>
  </si>
  <si>
    <r>
      <rPr>
        <sz val="11"/>
        <rFont val="宋体"/>
        <charset val="134"/>
      </rPr>
      <t>魏乐勍</t>
    </r>
  </si>
  <si>
    <t>202105090229</t>
  </si>
  <si>
    <r>
      <rPr>
        <sz val="11"/>
        <rFont val="宋体"/>
        <charset val="134"/>
      </rPr>
      <t>朱新凯</t>
    </r>
  </si>
  <si>
    <t>202105090421</t>
  </si>
  <si>
    <r>
      <rPr>
        <sz val="11"/>
        <rFont val="宋体"/>
        <charset val="134"/>
      </rPr>
      <t>唐晓辉</t>
    </r>
  </si>
  <si>
    <t>202105090430</t>
  </si>
  <si>
    <r>
      <rPr>
        <sz val="11"/>
        <rFont val="宋体"/>
        <charset val="134"/>
      </rPr>
      <t>包浪淘</t>
    </r>
  </si>
  <si>
    <t>202105090128</t>
  </si>
  <si>
    <r>
      <rPr>
        <sz val="11"/>
        <rFont val="宋体"/>
        <charset val="134"/>
      </rPr>
      <t>赵佳委</t>
    </r>
  </si>
  <si>
    <t>202105090329</t>
  </si>
  <si>
    <r>
      <rPr>
        <sz val="11"/>
        <rFont val="宋体"/>
        <charset val="134"/>
      </rPr>
      <t>诸徐宸</t>
    </r>
  </si>
  <si>
    <t>202105090105</t>
  </si>
  <si>
    <r>
      <rPr>
        <sz val="11"/>
        <rFont val="宋体"/>
        <charset val="134"/>
      </rPr>
      <t>韩毅飞</t>
    </r>
  </si>
  <si>
    <t>202105090328</t>
  </si>
  <si>
    <r>
      <rPr>
        <sz val="11"/>
        <rFont val="宋体"/>
        <charset val="134"/>
      </rPr>
      <t>张宇</t>
    </r>
  </si>
  <si>
    <t>202105090426</t>
  </si>
  <si>
    <r>
      <rPr>
        <sz val="11"/>
        <rFont val="宋体"/>
        <charset val="134"/>
      </rPr>
      <t>杨陈陈</t>
    </r>
  </si>
  <si>
    <t>202105090108</t>
  </si>
  <si>
    <r>
      <rPr>
        <sz val="11"/>
        <rFont val="宋体"/>
        <charset val="134"/>
      </rPr>
      <t>李双珍</t>
    </r>
  </si>
  <si>
    <t>202105090112</t>
  </si>
  <si>
    <r>
      <rPr>
        <sz val="11"/>
        <rFont val="宋体"/>
        <charset val="134"/>
      </rPr>
      <t>刘泰安</t>
    </r>
  </si>
  <si>
    <t>202105090224</t>
  </si>
  <si>
    <r>
      <rPr>
        <sz val="11"/>
        <rFont val="宋体"/>
        <charset val="134"/>
      </rPr>
      <t>叶威</t>
    </r>
  </si>
  <si>
    <t>202105090413</t>
  </si>
  <si>
    <r>
      <rPr>
        <sz val="11"/>
        <rFont val="宋体"/>
        <charset val="134"/>
      </rPr>
      <t>彭晓天</t>
    </r>
  </si>
  <si>
    <t>202105090301</t>
  </si>
  <si>
    <r>
      <rPr>
        <sz val="11"/>
        <rFont val="宋体"/>
        <charset val="134"/>
      </rPr>
      <t>陈聪</t>
    </r>
  </si>
  <si>
    <t>202105090208</t>
  </si>
  <si>
    <r>
      <rPr>
        <sz val="11"/>
        <rFont val="宋体"/>
        <charset val="134"/>
      </rPr>
      <t>梁栋伟</t>
    </r>
  </si>
  <si>
    <t>202105090327</t>
  </si>
  <si>
    <r>
      <rPr>
        <sz val="11"/>
        <rFont val="宋体"/>
        <charset val="134"/>
      </rPr>
      <t>徐铠</t>
    </r>
  </si>
  <si>
    <t>202105090228</t>
  </si>
  <si>
    <r>
      <rPr>
        <sz val="11"/>
        <rFont val="宋体"/>
        <charset val="134"/>
      </rPr>
      <t>周利凯</t>
    </r>
  </si>
  <si>
    <t>202105090225</t>
  </si>
  <si>
    <r>
      <rPr>
        <sz val="11"/>
        <rFont val="宋体"/>
        <charset val="134"/>
      </rPr>
      <t>余劲锋</t>
    </r>
  </si>
  <si>
    <t>202105090401</t>
  </si>
  <si>
    <r>
      <rPr>
        <sz val="11"/>
        <rFont val="宋体"/>
        <charset val="134"/>
      </rPr>
      <t>白鑫冉</t>
    </r>
  </si>
  <si>
    <t>202105090302</t>
  </si>
  <si>
    <r>
      <rPr>
        <sz val="11"/>
        <rFont val="宋体"/>
        <charset val="134"/>
      </rPr>
      <t>自魏东</t>
    </r>
  </si>
  <si>
    <t>202105090405</t>
  </si>
  <si>
    <r>
      <rPr>
        <sz val="11"/>
        <rFont val="宋体"/>
        <charset val="134"/>
      </rPr>
      <t>程飞宇</t>
    </r>
  </si>
  <si>
    <t>202105090212</t>
  </si>
  <si>
    <r>
      <rPr>
        <sz val="11"/>
        <rFont val="宋体"/>
        <charset val="134"/>
      </rPr>
      <t>罗钧萌</t>
    </r>
  </si>
  <si>
    <t>202105090330</t>
  </si>
  <si>
    <r>
      <rPr>
        <sz val="11"/>
        <rFont val="宋体"/>
        <charset val="134"/>
      </rPr>
      <t>陈烨旻</t>
    </r>
  </si>
  <si>
    <t>202105090313</t>
  </si>
  <si>
    <r>
      <rPr>
        <sz val="11"/>
        <rFont val="宋体"/>
        <charset val="134"/>
      </rPr>
      <t>吕嘉骐</t>
    </r>
  </si>
  <si>
    <t>202105090318</t>
  </si>
  <si>
    <r>
      <rPr>
        <sz val="11"/>
        <rFont val="宋体"/>
        <charset val="134"/>
      </rPr>
      <t>裘一天</t>
    </r>
  </si>
  <si>
    <t>202105090408</t>
  </si>
  <si>
    <r>
      <rPr>
        <sz val="11"/>
        <rFont val="宋体"/>
        <charset val="134"/>
      </rPr>
      <t>李沛燃</t>
    </r>
  </si>
  <si>
    <t>202105090214</t>
  </si>
  <si>
    <r>
      <rPr>
        <sz val="11"/>
        <rFont val="宋体"/>
        <charset val="134"/>
      </rPr>
      <t>谭子琪</t>
    </r>
  </si>
  <si>
    <t>202105090209</t>
  </si>
  <si>
    <r>
      <rPr>
        <sz val="11"/>
        <rFont val="宋体"/>
        <charset val="134"/>
      </rPr>
      <t>林薇</t>
    </r>
  </si>
  <si>
    <t>202105090325</t>
  </si>
  <si>
    <r>
      <rPr>
        <sz val="11"/>
        <rFont val="宋体"/>
        <charset val="134"/>
      </rPr>
      <t>谢佳宏</t>
    </r>
  </si>
  <si>
    <t>202105090404</t>
  </si>
  <si>
    <r>
      <rPr>
        <sz val="11"/>
        <rFont val="宋体"/>
        <charset val="134"/>
      </rPr>
      <t>陈洋洋</t>
    </r>
  </si>
  <si>
    <t>202105090311</t>
  </si>
  <si>
    <r>
      <rPr>
        <sz val="11"/>
        <rFont val="宋体"/>
        <charset val="134"/>
      </rPr>
      <t>卢佳颖</t>
    </r>
  </si>
  <si>
    <t>202105090316</t>
  </si>
  <si>
    <r>
      <rPr>
        <sz val="11"/>
        <rFont val="宋体"/>
        <charset val="134"/>
      </rPr>
      <t>聂蕊</t>
    </r>
  </si>
  <si>
    <t>202105090102</t>
  </si>
  <si>
    <r>
      <rPr>
        <sz val="11"/>
        <rFont val="宋体"/>
        <charset val="134"/>
      </rPr>
      <t>周璨</t>
    </r>
  </si>
  <si>
    <t>202105090103</t>
  </si>
  <si>
    <r>
      <rPr>
        <sz val="11"/>
        <rFont val="宋体"/>
        <charset val="134"/>
      </rPr>
      <t>高一卜</t>
    </r>
  </si>
  <si>
    <t>202105090121</t>
  </si>
  <si>
    <r>
      <rPr>
        <sz val="11"/>
        <rFont val="宋体"/>
        <charset val="134"/>
      </rPr>
      <t>薛雅文</t>
    </r>
  </si>
  <si>
    <t>202105090314</t>
  </si>
  <si>
    <r>
      <rPr>
        <sz val="11"/>
        <rFont val="宋体"/>
        <charset val="134"/>
      </rPr>
      <t>梅程程</t>
    </r>
  </si>
  <si>
    <t>202105090307</t>
  </si>
  <si>
    <r>
      <rPr>
        <sz val="11"/>
        <rFont val="宋体"/>
        <charset val="134"/>
      </rPr>
      <t>金宁宁</t>
    </r>
  </si>
  <si>
    <t>202105090321</t>
  </si>
  <si>
    <r>
      <rPr>
        <sz val="11"/>
        <rFont val="宋体"/>
        <charset val="134"/>
      </rPr>
      <t>孙振伟</t>
    </r>
  </si>
  <si>
    <t>202105090116</t>
  </si>
  <si>
    <r>
      <rPr>
        <sz val="11"/>
        <rFont val="宋体"/>
        <charset val="134"/>
      </rPr>
      <t>宋其键</t>
    </r>
  </si>
  <si>
    <t>202105090323</t>
  </si>
  <si>
    <r>
      <rPr>
        <sz val="11"/>
        <rFont val="宋体"/>
        <charset val="134"/>
      </rPr>
      <t>吴朝阳</t>
    </r>
  </si>
  <si>
    <t>202105090125</t>
  </si>
  <si>
    <r>
      <rPr>
        <sz val="11"/>
        <rFont val="宋体"/>
        <charset val="134"/>
      </rPr>
      <t>张红丽</t>
    </r>
  </si>
  <si>
    <t>202105090118</t>
  </si>
  <si>
    <r>
      <rPr>
        <sz val="11"/>
        <rFont val="宋体"/>
        <charset val="134"/>
      </rPr>
      <t>王家豪</t>
    </r>
  </si>
  <si>
    <t>202105090201</t>
  </si>
  <si>
    <r>
      <rPr>
        <sz val="11"/>
        <rFont val="宋体"/>
        <charset val="134"/>
      </rPr>
      <t>曹佳霓</t>
    </r>
  </si>
  <si>
    <t>202105090308</t>
  </si>
  <si>
    <r>
      <rPr>
        <sz val="11"/>
        <rFont val="宋体"/>
        <charset val="134"/>
      </rPr>
      <t>李子杭</t>
    </r>
  </si>
  <si>
    <t>202105090312</t>
  </si>
  <si>
    <r>
      <rPr>
        <sz val="11"/>
        <rFont val="宋体"/>
        <charset val="134"/>
      </rPr>
      <t>陆小智</t>
    </r>
  </si>
  <si>
    <t>202105090113</t>
  </si>
  <si>
    <r>
      <rPr>
        <sz val="11"/>
        <rFont val="宋体"/>
        <charset val="134"/>
      </rPr>
      <t>马艾博</t>
    </r>
  </si>
  <si>
    <t>202105090106</t>
  </si>
  <si>
    <r>
      <rPr>
        <sz val="11"/>
        <rFont val="宋体"/>
        <charset val="134"/>
      </rPr>
      <t>胡耀辉</t>
    </r>
  </si>
  <si>
    <t>202105090223</t>
  </si>
  <si>
    <r>
      <rPr>
        <sz val="11"/>
        <rFont val="宋体"/>
        <charset val="134"/>
      </rPr>
      <t>杨雯婷</t>
    </r>
  </si>
  <si>
    <t>202105090221</t>
  </si>
  <si>
    <r>
      <rPr>
        <sz val="11"/>
        <rFont val="宋体"/>
        <charset val="134"/>
      </rPr>
      <t>颜晨旭</t>
    </r>
  </si>
  <si>
    <t>201906022023</t>
  </si>
  <si>
    <r>
      <rPr>
        <sz val="11"/>
        <rFont val="宋体"/>
        <charset val="134"/>
      </rPr>
      <t>杨高熊</t>
    </r>
  </si>
  <si>
    <t>202105090111</t>
  </si>
  <si>
    <r>
      <rPr>
        <sz val="11"/>
        <rFont val="宋体"/>
        <charset val="134"/>
      </rPr>
      <t>刘佳欣</t>
    </r>
  </si>
  <si>
    <t>202105090319</t>
  </si>
  <si>
    <r>
      <rPr>
        <sz val="11"/>
        <rFont val="宋体"/>
        <charset val="134"/>
      </rPr>
      <t>任晟楠</t>
    </r>
  </si>
  <si>
    <t>202105090110</t>
  </si>
  <si>
    <r>
      <rPr>
        <sz val="11"/>
        <rFont val="宋体"/>
        <charset val="134"/>
      </rPr>
      <t>李泽凯</t>
    </r>
  </si>
  <si>
    <t>202105090117</t>
  </si>
  <si>
    <r>
      <rPr>
        <sz val="11"/>
        <rFont val="宋体"/>
        <charset val="134"/>
      </rPr>
      <t>田宇</t>
    </r>
  </si>
  <si>
    <t>202105090428</t>
  </si>
  <si>
    <r>
      <rPr>
        <sz val="11"/>
        <rFont val="宋体"/>
        <charset val="134"/>
      </rPr>
      <t>张家宁</t>
    </r>
  </si>
  <si>
    <t>202105090119</t>
  </si>
  <si>
    <r>
      <rPr>
        <sz val="11"/>
        <rFont val="宋体"/>
        <charset val="134"/>
      </rPr>
      <t>吴俊桐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</si>
</sst>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_);[Red]\(0.000\)"/>
  </numFmts>
  <fonts count="25">
    <font>
      <sz val="12"/>
      <color theme="1"/>
      <name val="等线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5B8B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2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8" fontId="1" fillId="4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77" fontId="1" fillId="6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178" fontId="1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178" fontId="1" fillId="4" borderId="1" xfId="0" applyNumberFormat="1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90"/>
  <sheetViews>
    <sheetView tabSelected="1" workbookViewId="0">
      <pane xSplit="2" topLeftCell="O1" activePane="topRight" state="frozen"/>
      <selection/>
      <selection pane="topRight" activeCell="AH4" sqref="AH4"/>
    </sheetView>
  </sheetViews>
  <sheetFormatPr defaultColWidth="9" defaultRowHeight="15.75" customHeight="1"/>
  <cols>
    <col min="1" max="1" width="13.6666666666667" style="28" customWidth="1"/>
    <col min="2" max="16384" width="9" style="28"/>
  </cols>
  <sheetData>
    <row r="1" s="1" customFormat="1" ht="107.45" customHeight="1" spans="1:34">
      <c r="A1" s="5" t="s">
        <v>0</v>
      </c>
      <c r="B1" s="1" t="s">
        <v>1</v>
      </c>
      <c r="C1" s="6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7" t="s">
        <v>7</v>
      </c>
      <c r="I1" s="30" t="s">
        <v>8</v>
      </c>
      <c r="J1" s="1" t="s">
        <v>9</v>
      </c>
      <c r="K1" s="11" t="s">
        <v>10</v>
      </c>
      <c r="L1" s="31" t="s">
        <v>11</v>
      </c>
      <c r="M1" s="31" t="s">
        <v>12</v>
      </c>
      <c r="N1" s="11" t="s">
        <v>13</v>
      </c>
      <c r="O1" s="32" t="s">
        <v>14</v>
      </c>
      <c r="P1" s="1" t="s">
        <v>15</v>
      </c>
      <c r="Q1" s="34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4" t="s">
        <v>21</v>
      </c>
      <c r="W1" s="35" t="s">
        <v>22</v>
      </c>
      <c r="X1" s="32" t="s">
        <v>23</v>
      </c>
      <c r="Y1" s="32" t="s">
        <v>24</v>
      </c>
      <c r="Z1" s="32" t="s">
        <v>25</v>
      </c>
      <c r="AA1" s="36" t="s">
        <v>26</v>
      </c>
      <c r="AB1" s="19" t="s">
        <v>27</v>
      </c>
      <c r="AC1" s="1" t="s">
        <v>28</v>
      </c>
      <c r="AD1" s="34" t="s">
        <v>29</v>
      </c>
      <c r="AE1" s="20" t="s">
        <v>30</v>
      </c>
      <c r="AF1" s="21" t="s">
        <v>31</v>
      </c>
      <c r="AG1" s="1" t="s">
        <v>32</v>
      </c>
      <c r="AH1" s="1" t="s">
        <v>33</v>
      </c>
    </row>
    <row r="2" s="27" customFormat="1" ht="14.25" customHeight="1" spans="1:40">
      <c r="A2" s="8" t="s">
        <v>34</v>
      </c>
      <c r="B2" s="9" t="s">
        <v>35</v>
      </c>
      <c r="C2" s="9">
        <v>5.67</v>
      </c>
      <c r="D2" s="9">
        <v>0.5</v>
      </c>
      <c r="E2" s="9">
        <v>0.25</v>
      </c>
      <c r="F2" s="10">
        <v>0.1</v>
      </c>
      <c r="G2" s="9">
        <v>0</v>
      </c>
      <c r="H2" s="11">
        <f>SUM(C2:G2)</f>
        <v>6.52</v>
      </c>
      <c r="I2" s="33">
        <v>53.38944</v>
      </c>
      <c r="J2" s="9">
        <v>0.45</v>
      </c>
      <c r="K2" s="14">
        <f>SUM(I2:J2)</f>
        <v>53.83944</v>
      </c>
      <c r="L2" s="13">
        <v>4.275</v>
      </c>
      <c r="M2" s="13">
        <v>0.621</v>
      </c>
      <c r="N2" s="14">
        <f>SUM(L2:M2)</f>
        <v>4.896</v>
      </c>
      <c r="O2" s="1">
        <v>0</v>
      </c>
      <c r="P2" s="1">
        <v>1.8</v>
      </c>
      <c r="Q2" s="15">
        <f>SUM(O2:P2)</f>
        <v>1.8</v>
      </c>
      <c r="R2" s="17">
        <v>0.72</v>
      </c>
      <c r="S2" s="9">
        <v>1.075</v>
      </c>
      <c r="T2" s="1"/>
      <c r="U2" s="1"/>
      <c r="V2" s="7">
        <f>SUM(R2:U2)</f>
        <v>1.795</v>
      </c>
      <c r="W2" s="16">
        <f>SUM(H2+K2+N2+Q2+V2)</f>
        <v>68.85044</v>
      </c>
      <c r="X2" s="1"/>
      <c r="Y2" s="1">
        <v>0.04</v>
      </c>
      <c r="Z2" s="1"/>
      <c r="AA2" s="22"/>
      <c r="AB2" s="37">
        <v>0.96</v>
      </c>
      <c r="AC2" s="23"/>
      <c r="AD2" s="15">
        <f>SUM(X2:AC2)</f>
        <v>1</v>
      </c>
      <c r="AE2" s="24">
        <f>AD2</f>
        <v>1</v>
      </c>
      <c r="AF2" s="25">
        <f>SUM(W2+AE2)</f>
        <v>69.85044</v>
      </c>
      <c r="AG2" s="40">
        <v>1</v>
      </c>
      <c r="AH2" s="40">
        <v>1</v>
      </c>
      <c r="AI2" s="40"/>
      <c r="AJ2" s="40"/>
      <c r="AK2" s="40"/>
      <c r="AL2" s="40"/>
      <c r="AM2" s="40"/>
      <c r="AN2" s="40"/>
    </row>
    <row r="3" s="27" customFormat="1" ht="14.25" customHeight="1" spans="1:40">
      <c r="A3" s="8" t="s">
        <v>36</v>
      </c>
      <c r="B3" s="9" t="s">
        <v>37</v>
      </c>
      <c r="C3" s="9">
        <v>5.52</v>
      </c>
      <c r="D3" s="9">
        <v>0.5</v>
      </c>
      <c r="E3" s="9">
        <v>0.25</v>
      </c>
      <c r="F3" s="10">
        <v>0.35</v>
      </c>
      <c r="G3" s="9">
        <v>0</v>
      </c>
      <c r="H3" s="11">
        <f>SUM(C3:G3)</f>
        <v>6.62</v>
      </c>
      <c r="I3" s="33">
        <v>51.334614</v>
      </c>
      <c r="J3" s="9">
        <v>0.45</v>
      </c>
      <c r="K3" s="14">
        <f>SUM(I3:J3)</f>
        <v>51.784614</v>
      </c>
      <c r="L3" s="13">
        <v>4.25</v>
      </c>
      <c r="M3" s="13">
        <v>1.1375</v>
      </c>
      <c r="N3" s="14">
        <f>SUM(L3:M3)</f>
        <v>5.3875</v>
      </c>
      <c r="O3" s="1">
        <v>0</v>
      </c>
      <c r="P3" s="1">
        <v>0.87</v>
      </c>
      <c r="Q3" s="15">
        <f>SUM(O3:P3)</f>
        <v>0.87</v>
      </c>
      <c r="R3" s="17">
        <v>0.79</v>
      </c>
      <c r="S3" s="9">
        <v>1.075</v>
      </c>
      <c r="T3" s="1"/>
      <c r="U3" s="1"/>
      <c r="V3" s="7">
        <f>SUM(R3:U3)</f>
        <v>1.865</v>
      </c>
      <c r="W3" s="16">
        <f>SUM(H3+K3+N3+Q3+V3)</f>
        <v>66.527114</v>
      </c>
      <c r="X3" s="1"/>
      <c r="Y3" s="1"/>
      <c r="Z3" s="1"/>
      <c r="AA3" s="22"/>
      <c r="AB3" s="37">
        <v>1.26</v>
      </c>
      <c r="AC3" s="23"/>
      <c r="AD3" s="15">
        <f>SUM(X3:AC3)</f>
        <v>1.26</v>
      </c>
      <c r="AE3" s="24">
        <f>AD3</f>
        <v>1.26</v>
      </c>
      <c r="AF3" s="25">
        <f>SUM(W3+AE3)</f>
        <v>67.787114</v>
      </c>
      <c r="AG3" s="40">
        <v>2</v>
      </c>
      <c r="AH3" s="40">
        <v>3</v>
      </c>
      <c r="AI3" s="40"/>
      <c r="AJ3" s="40"/>
      <c r="AK3" s="40"/>
      <c r="AL3" s="40"/>
      <c r="AM3" s="40"/>
      <c r="AN3" s="40"/>
    </row>
    <row r="4" s="27" customFormat="1" ht="14.25" customHeight="1" spans="1:40">
      <c r="A4" s="8" t="s">
        <v>38</v>
      </c>
      <c r="B4" s="9" t="s">
        <v>39</v>
      </c>
      <c r="C4" s="9">
        <v>5.67</v>
      </c>
      <c r="D4" s="9">
        <v>0.5</v>
      </c>
      <c r="E4" s="9">
        <v>0</v>
      </c>
      <c r="F4" s="10">
        <v>0</v>
      </c>
      <c r="G4" s="9">
        <v>0</v>
      </c>
      <c r="H4" s="11">
        <f>SUM(C4:G4)</f>
        <v>6.17</v>
      </c>
      <c r="I4" s="33">
        <v>52.7886</v>
      </c>
      <c r="J4" s="9">
        <v>0.3</v>
      </c>
      <c r="K4" s="14">
        <f>SUM(I4:J4)</f>
        <v>53.0886</v>
      </c>
      <c r="L4" s="13">
        <v>4.375</v>
      </c>
      <c r="M4" s="13">
        <v>1.1165</v>
      </c>
      <c r="N4" s="14">
        <f>SUM(L4:M4)</f>
        <v>5.4915</v>
      </c>
      <c r="O4" s="1">
        <v>0</v>
      </c>
      <c r="P4" s="1"/>
      <c r="Q4" s="15">
        <f>SUM(O4:P4)</f>
        <v>0</v>
      </c>
      <c r="R4" s="17">
        <v>0.64</v>
      </c>
      <c r="S4" s="9">
        <v>0</v>
      </c>
      <c r="T4" s="1"/>
      <c r="U4" s="1"/>
      <c r="V4" s="7">
        <f>SUM(R4:U4)</f>
        <v>0.64</v>
      </c>
      <c r="W4" s="16">
        <f>SUM(H4+K4+N4+Q4+V4)</f>
        <v>65.3901</v>
      </c>
      <c r="X4" s="1"/>
      <c r="Y4" s="1"/>
      <c r="Z4" s="1"/>
      <c r="AA4" s="22"/>
      <c r="AB4" s="37">
        <v>1.06</v>
      </c>
      <c r="AC4" s="23"/>
      <c r="AD4" s="15">
        <f>SUM(X4:AC4)</f>
        <v>1.06</v>
      </c>
      <c r="AE4" s="24">
        <f>AD4</f>
        <v>1.06</v>
      </c>
      <c r="AF4" s="25">
        <f>SUM(W4+AE4)</f>
        <v>66.4501</v>
      </c>
      <c r="AG4" s="40">
        <v>3</v>
      </c>
      <c r="AH4" s="40">
        <v>2</v>
      </c>
      <c r="AI4" s="40"/>
      <c r="AJ4" s="40"/>
      <c r="AK4" s="40"/>
      <c r="AL4" s="40"/>
      <c r="AM4" s="40"/>
      <c r="AN4" s="40"/>
    </row>
    <row r="5" s="27" customFormat="1" ht="14.25" customHeight="1" spans="1:40">
      <c r="A5" s="8" t="s">
        <v>40</v>
      </c>
      <c r="B5" s="9" t="s">
        <v>41</v>
      </c>
      <c r="C5" s="9">
        <v>5.5</v>
      </c>
      <c r="D5" s="9">
        <v>0.5</v>
      </c>
      <c r="E5" s="9">
        <v>0</v>
      </c>
      <c r="F5" s="10">
        <v>0</v>
      </c>
      <c r="G5" s="9">
        <v>0</v>
      </c>
      <c r="H5" s="11">
        <f>SUM(C5:G5)</f>
        <v>6</v>
      </c>
      <c r="I5" s="33">
        <v>50.38867926</v>
      </c>
      <c r="J5" s="9">
        <v>0.45</v>
      </c>
      <c r="K5" s="14">
        <f>SUM(I5:J5)</f>
        <v>50.83867926</v>
      </c>
      <c r="L5" s="13">
        <v>3.95</v>
      </c>
      <c r="M5" s="13">
        <v>1.1165</v>
      </c>
      <c r="N5" s="14">
        <f>SUM(L5:M5)</f>
        <v>5.0665</v>
      </c>
      <c r="O5" s="1">
        <v>0</v>
      </c>
      <c r="P5" s="1"/>
      <c r="Q5" s="15">
        <f>SUM(O5:P5)</f>
        <v>0</v>
      </c>
      <c r="R5" s="17">
        <v>0.67</v>
      </c>
      <c r="S5" s="9">
        <v>3</v>
      </c>
      <c r="T5" s="1"/>
      <c r="U5" s="1"/>
      <c r="V5" s="7">
        <f>SUM(R5:U5)</f>
        <v>3.67</v>
      </c>
      <c r="W5" s="16">
        <f>SUM(H5+K5+N5+Q5+V5)</f>
        <v>65.57517926</v>
      </c>
      <c r="X5" s="1"/>
      <c r="Y5" s="1"/>
      <c r="Z5" s="1"/>
      <c r="AA5" s="22"/>
      <c r="AB5" s="37">
        <v>0.84</v>
      </c>
      <c r="AC5" s="23"/>
      <c r="AD5" s="15">
        <f>SUM(X5:AC5)</f>
        <v>0.84</v>
      </c>
      <c r="AE5" s="24">
        <f>AD5</f>
        <v>0.84</v>
      </c>
      <c r="AF5" s="25">
        <f>SUM(W5+AE5)</f>
        <v>66.41517926</v>
      </c>
      <c r="AG5" s="40">
        <v>4</v>
      </c>
      <c r="AH5" s="40">
        <v>5</v>
      </c>
      <c r="AI5" s="40"/>
      <c r="AJ5" s="40"/>
      <c r="AK5" s="40"/>
      <c r="AL5" s="40"/>
      <c r="AM5" s="40"/>
      <c r="AN5" s="40"/>
    </row>
    <row r="6" s="27" customFormat="1" ht="14.25" customHeight="1" spans="1:40">
      <c r="A6" s="8" t="s">
        <v>42</v>
      </c>
      <c r="B6" s="9" t="s">
        <v>43</v>
      </c>
      <c r="C6" s="9">
        <v>5.91</v>
      </c>
      <c r="D6" s="9">
        <v>0.5</v>
      </c>
      <c r="E6" s="9">
        <v>0.25</v>
      </c>
      <c r="F6" s="10">
        <v>0</v>
      </c>
      <c r="G6" s="9">
        <v>0</v>
      </c>
      <c r="H6" s="11">
        <f>SUM(C6:G6)</f>
        <v>6.66</v>
      </c>
      <c r="I6" s="33">
        <v>49.98888</v>
      </c>
      <c r="J6" s="9">
        <v>0.45</v>
      </c>
      <c r="K6" s="14">
        <f>SUM(I6:J6)</f>
        <v>50.43888</v>
      </c>
      <c r="L6" s="13">
        <v>3.95</v>
      </c>
      <c r="M6" s="13">
        <v>1.1375</v>
      </c>
      <c r="N6" s="14">
        <f>SUM(L6:M6)</f>
        <v>5.0875</v>
      </c>
      <c r="O6" s="1">
        <v>0</v>
      </c>
      <c r="P6" s="1"/>
      <c r="Q6" s="15">
        <f>SUM(O6:P6)</f>
        <v>0</v>
      </c>
      <c r="R6" s="17">
        <v>0.69</v>
      </c>
      <c r="S6" s="9"/>
      <c r="T6" s="1">
        <v>1</v>
      </c>
      <c r="U6" s="1"/>
      <c r="V6" s="7">
        <f>SUM(R6:U6)</f>
        <v>1.69</v>
      </c>
      <c r="W6" s="16">
        <f>SUM(H6+K6+N6+Q6+V6)</f>
        <v>63.87638</v>
      </c>
      <c r="X6" s="1">
        <v>0.2</v>
      </c>
      <c r="Y6" s="1">
        <v>0.24</v>
      </c>
      <c r="Z6" s="1"/>
      <c r="AA6" s="22"/>
      <c r="AB6" s="37">
        <v>1.04</v>
      </c>
      <c r="AC6" s="23">
        <v>0.36</v>
      </c>
      <c r="AD6" s="15">
        <f>SUM(X6:AC6)</f>
        <v>1.84</v>
      </c>
      <c r="AE6" s="24">
        <f>AD6</f>
        <v>1.84</v>
      </c>
      <c r="AF6" s="25">
        <f>SUM(W6+AE6)</f>
        <v>65.71638</v>
      </c>
      <c r="AG6" s="40">
        <v>5</v>
      </c>
      <c r="AH6" s="40">
        <v>6</v>
      </c>
      <c r="AI6" s="40"/>
      <c r="AJ6" s="40"/>
      <c r="AK6" s="40"/>
      <c r="AL6" s="40"/>
      <c r="AM6" s="40"/>
      <c r="AN6" s="40"/>
    </row>
    <row r="7" s="27" customFormat="1" ht="14.25" customHeight="1" spans="1:40">
      <c r="A7" s="8" t="s">
        <v>44</v>
      </c>
      <c r="B7" s="9" t="s">
        <v>45</v>
      </c>
      <c r="C7" s="9">
        <v>5.74</v>
      </c>
      <c r="D7" s="9">
        <v>0.5</v>
      </c>
      <c r="E7" s="9">
        <v>0.25</v>
      </c>
      <c r="F7" s="10">
        <v>0.1</v>
      </c>
      <c r="G7" s="9">
        <v>0</v>
      </c>
      <c r="H7" s="11">
        <f>SUM(C7:G7)</f>
        <v>6.59</v>
      </c>
      <c r="I7" s="33">
        <v>48.34614</v>
      </c>
      <c r="J7" s="9">
        <v>0.3</v>
      </c>
      <c r="K7" s="14">
        <f>SUM(I7:J7)</f>
        <v>48.64614</v>
      </c>
      <c r="L7" s="13">
        <v>3.925</v>
      </c>
      <c r="M7" s="13">
        <v>1.1795</v>
      </c>
      <c r="N7" s="14">
        <f>SUM(L7:M7)</f>
        <v>5.1045</v>
      </c>
      <c r="O7" s="1">
        <v>0</v>
      </c>
      <c r="P7" s="1">
        <v>0.45</v>
      </c>
      <c r="Q7" s="15">
        <f>SUM(O7:P7)</f>
        <v>0.45</v>
      </c>
      <c r="R7" s="17">
        <v>0.79</v>
      </c>
      <c r="S7" s="9">
        <v>3</v>
      </c>
      <c r="T7" s="1"/>
      <c r="U7" s="1"/>
      <c r="V7" s="7">
        <f>SUM(R7:U7)</f>
        <v>3.79</v>
      </c>
      <c r="W7" s="16">
        <f>SUM(H7+K7+N7+Q7+V7)</f>
        <v>64.58064</v>
      </c>
      <c r="X7" s="1"/>
      <c r="Y7" s="1"/>
      <c r="Z7" s="1"/>
      <c r="AA7" s="22"/>
      <c r="AB7" s="37">
        <v>1.06</v>
      </c>
      <c r="AC7" s="23"/>
      <c r="AD7" s="15">
        <f>SUM(X7:AC7)</f>
        <v>1.06</v>
      </c>
      <c r="AE7" s="24">
        <f>AD7</f>
        <v>1.06</v>
      </c>
      <c r="AF7" s="25">
        <f>SUM(W7+AE7)</f>
        <v>65.64064</v>
      </c>
      <c r="AG7" s="40">
        <v>6</v>
      </c>
      <c r="AH7" s="40">
        <v>12</v>
      </c>
      <c r="AI7" s="40"/>
      <c r="AJ7" s="40"/>
      <c r="AK7" s="40"/>
      <c r="AL7" s="40"/>
      <c r="AM7" s="40"/>
      <c r="AN7" s="40"/>
    </row>
    <row r="8" s="27" customFormat="1" ht="14.25" customHeight="1" spans="1:40">
      <c r="A8" s="8" t="s">
        <v>46</v>
      </c>
      <c r="B8" s="9" t="s">
        <v>47</v>
      </c>
      <c r="C8" s="9">
        <v>5.67</v>
      </c>
      <c r="D8" s="9">
        <v>0.5</v>
      </c>
      <c r="E8" s="9">
        <v>0</v>
      </c>
      <c r="F8" s="10">
        <v>0</v>
      </c>
      <c r="G8" s="9">
        <v>0</v>
      </c>
      <c r="H8" s="11">
        <f>SUM(C8:G8)</f>
        <v>6.17</v>
      </c>
      <c r="I8" s="33">
        <v>49.7888886</v>
      </c>
      <c r="J8" s="9">
        <v>0.3</v>
      </c>
      <c r="K8" s="14">
        <f>SUM(I8:J8)</f>
        <v>50.0888886</v>
      </c>
      <c r="L8" s="13">
        <v>3.5</v>
      </c>
      <c r="M8" s="13">
        <v>0.366666667</v>
      </c>
      <c r="N8" s="14">
        <f>SUM(L8:M8)</f>
        <v>3.866666667</v>
      </c>
      <c r="O8" s="1">
        <v>0</v>
      </c>
      <c r="P8" s="1">
        <v>0.42</v>
      </c>
      <c r="Q8" s="15">
        <f>SUM(O8:P8)</f>
        <v>0.42</v>
      </c>
      <c r="R8" s="17">
        <v>0.65</v>
      </c>
      <c r="S8" s="26">
        <v>3</v>
      </c>
      <c r="T8" s="1"/>
      <c r="U8" s="1"/>
      <c r="V8" s="7">
        <f>SUM(R8:U8)</f>
        <v>3.65</v>
      </c>
      <c r="W8" s="16">
        <f>SUM(H8+K8+N8+Q8+V8)</f>
        <v>64.195555267</v>
      </c>
      <c r="X8" s="1"/>
      <c r="Y8" s="1">
        <v>0.04</v>
      </c>
      <c r="Z8" s="1"/>
      <c r="AA8" s="22"/>
      <c r="AB8" s="37">
        <v>1.04</v>
      </c>
      <c r="AC8" s="23"/>
      <c r="AD8" s="15">
        <f>SUM(X8:AC8)</f>
        <v>1.08</v>
      </c>
      <c r="AE8" s="24">
        <f>AD8</f>
        <v>1.08</v>
      </c>
      <c r="AF8" s="25">
        <f>SUM(W8+AE8)</f>
        <v>65.275555267</v>
      </c>
      <c r="AG8" s="40">
        <v>7</v>
      </c>
      <c r="AH8" s="40">
        <v>7</v>
      </c>
      <c r="AI8" s="40"/>
      <c r="AJ8" s="40"/>
      <c r="AK8" s="40"/>
      <c r="AL8" s="40"/>
      <c r="AM8" s="40"/>
      <c r="AN8" s="40"/>
    </row>
    <row r="9" s="27" customFormat="1" ht="14.25" customHeight="1" spans="1:40">
      <c r="A9" s="8" t="s">
        <v>48</v>
      </c>
      <c r="B9" s="9" t="s">
        <v>49</v>
      </c>
      <c r="C9" s="9">
        <v>5.71</v>
      </c>
      <c r="D9" s="9">
        <v>0.5</v>
      </c>
      <c r="E9" s="9">
        <v>0.25</v>
      </c>
      <c r="F9" s="10">
        <v>0.1</v>
      </c>
      <c r="G9" s="9">
        <v>0</v>
      </c>
      <c r="H9" s="11">
        <f>SUM(C9:G9)</f>
        <v>6.56</v>
      </c>
      <c r="I9" s="33">
        <v>49.37304</v>
      </c>
      <c r="J9" s="9">
        <v>0.3</v>
      </c>
      <c r="K9" s="14">
        <f>SUM(I9:J9)</f>
        <v>49.67304</v>
      </c>
      <c r="L9" s="13">
        <v>3.9</v>
      </c>
      <c r="M9" s="13">
        <v>1.2</v>
      </c>
      <c r="N9" s="14">
        <f>SUM(L9:M9)</f>
        <v>5.1</v>
      </c>
      <c r="O9" s="1">
        <v>0</v>
      </c>
      <c r="P9" s="1">
        <v>0.45</v>
      </c>
      <c r="Q9" s="15">
        <f>SUM(O9:P9)</f>
        <v>0.45</v>
      </c>
      <c r="R9" s="17">
        <v>0.79</v>
      </c>
      <c r="S9" s="26">
        <v>1</v>
      </c>
      <c r="T9" s="1"/>
      <c r="U9" s="1"/>
      <c r="V9" s="7">
        <f>SUM(R9:U9)</f>
        <v>1.79</v>
      </c>
      <c r="W9" s="16">
        <f>SUM(H9+K9+N9+Q9+V9)</f>
        <v>63.57304</v>
      </c>
      <c r="X9" s="1"/>
      <c r="Y9" s="1"/>
      <c r="Z9" s="1"/>
      <c r="AA9" s="22"/>
      <c r="AB9" s="37">
        <v>1.06</v>
      </c>
      <c r="AC9" s="23">
        <v>0.36</v>
      </c>
      <c r="AD9" s="15">
        <f>SUM(X9:AC9)</f>
        <v>1.42</v>
      </c>
      <c r="AE9" s="24">
        <f>AD9</f>
        <v>1.42</v>
      </c>
      <c r="AF9" s="25">
        <f>SUM(W9+AE9)</f>
        <v>64.99304</v>
      </c>
      <c r="AG9" s="40">
        <v>8</v>
      </c>
      <c r="AH9" s="40">
        <v>9</v>
      </c>
      <c r="AI9" s="40"/>
      <c r="AJ9" s="40"/>
      <c r="AK9" s="40"/>
      <c r="AL9" s="40"/>
      <c r="AM9" s="40"/>
      <c r="AN9" s="40"/>
    </row>
    <row r="10" s="27" customFormat="1" ht="14.25" customHeight="1" spans="1:40">
      <c r="A10" s="8" t="s">
        <v>50</v>
      </c>
      <c r="B10" s="9" t="s">
        <v>51</v>
      </c>
      <c r="C10" s="9">
        <v>5.67</v>
      </c>
      <c r="D10" s="9">
        <v>0.5</v>
      </c>
      <c r="E10" s="9">
        <v>0.25</v>
      </c>
      <c r="F10" s="10">
        <v>0.1</v>
      </c>
      <c r="G10" s="9">
        <v>0</v>
      </c>
      <c r="H10" s="11">
        <f>SUM(C10:G10)</f>
        <v>6.52</v>
      </c>
      <c r="I10" s="33">
        <v>47.299998</v>
      </c>
      <c r="J10" s="9">
        <v>0.45</v>
      </c>
      <c r="K10" s="14">
        <f>SUM(I10:J10)</f>
        <v>47.749998</v>
      </c>
      <c r="L10" s="13">
        <v>4.125</v>
      </c>
      <c r="M10" s="13">
        <v>1.0335</v>
      </c>
      <c r="N10" s="14">
        <f>SUM(L10:M10)</f>
        <v>5.1585</v>
      </c>
      <c r="O10" s="1">
        <v>0</v>
      </c>
      <c r="P10" s="1">
        <v>0.45</v>
      </c>
      <c r="Q10" s="15">
        <f>SUM(O10:P10)</f>
        <v>0.45</v>
      </c>
      <c r="R10" s="17">
        <v>0.72</v>
      </c>
      <c r="S10" s="26">
        <v>3</v>
      </c>
      <c r="T10" s="1"/>
      <c r="U10" s="1"/>
      <c r="V10" s="7">
        <f>SUM(R10:U10)</f>
        <v>3.72</v>
      </c>
      <c r="W10" s="16">
        <f>SUM(H10+K10+N10+Q10+V10)</f>
        <v>63.598498</v>
      </c>
      <c r="X10" s="1"/>
      <c r="Y10" s="1">
        <v>0.04</v>
      </c>
      <c r="Z10" s="1"/>
      <c r="AA10" s="22"/>
      <c r="AB10" s="37">
        <v>0.95</v>
      </c>
      <c r="AC10" s="23">
        <v>0.36</v>
      </c>
      <c r="AD10" s="15">
        <f>SUM(X10:AC10)</f>
        <v>1.35</v>
      </c>
      <c r="AE10" s="24">
        <f>AD10</f>
        <v>1.35</v>
      </c>
      <c r="AF10" s="25">
        <f>SUM(W10+AE10)</f>
        <v>64.948498</v>
      </c>
      <c r="AG10" s="40">
        <v>9</v>
      </c>
      <c r="AH10" s="40">
        <v>16</v>
      </c>
      <c r="AI10" s="40"/>
      <c r="AJ10" s="40"/>
      <c r="AK10" s="40"/>
      <c r="AL10" s="40"/>
      <c r="AM10" s="40"/>
      <c r="AN10" s="40"/>
    </row>
    <row r="11" s="27" customFormat="1" ht="14.25" customHeight="1" spans="1:40">
      <c r="A11" s="8" t="s">
        <v>52</v>
      </c>
      <c r="B11" s="9" t="s">
        <v>53</v>
      </c>
      <c r="C11" s="9">
        <v>5.8</v>
      </c>
      <c r="D11" s="9">
        <v>0.5</v>
      </c>
      <c r="E11" s="9">
        <v>0.25</v>
      </c>
      <c r="F11" s="10">
        <v>0.35</v>
      </c>
      <c r="G11" s="9">
        <v>0</v>
      </c>
      <c r="H11" s="11">
        <f>SUM(C11:G11)</f>
        <v>6.9</v>
      </c>
      <c r="I11" s="33">
        <v>45.9555555</v>
      </c>
      <c r="J11" s="9">
        <v>0.3</v>
      </c>
      <c r="K11" s="14">
        <f>SUM(I11:J11)</f>
        <v>46.2555555</v>
      </c>
      <c r="L11" s="13">
        <v>3.925</v>
      </c>
      <c r="M11" s="13">
        <v>1.075</v>
      </c>
      <c r="N11" s="14">
        <f>SUM(L11:M11)</f>
        <v>5</v>
      </c>
      <c r="O11" s="1">
        <v>0</v>
      </c>
      <c r="P11" s="1">
        <v>0.45</v>
      </c>
      <c r="Q11" s="15">
        <f>SUM(O11:P11)</f>
        <v>0.45</v>
      </c>
      <c r="R11" s="17">
        <v>0.75</v>
      </c>
      <c r="S11" s="9">
        <v>3</v>
      </c>
      <c r="T11" s="1"/>
      <c r="U11" s="1"/>
      <c r="V11" s="7">
        <f>SUM(R11:U11)</f>
        <v>3.75</v>
      </c>
      <c r="W11" s="16">
        <f>SUM(H11+K11+N11+Q11+V11)</f>
        <v>62.3555555</v>
      </c>
      <c r="X11" s="1"/>
      <c r="Y11" s="1">
        <v>0.48</v>
      </c>
      <c r="Z11" s="1"/>
      <c r="AA11" s="22"/>
      <c r="AB11" s="37">
        <v>1.476</v>
      </c>
      <c r="AC11" s="23">
        <v>0.36</v>
      </c>
      <c r="AD11" s="15">
        <f>SUM(X11:AC11)</f>
        <v>2.316</v>
      </c>
      <c r="AE11" s="24">
        <f>AD11</f>
        <v>2.316</v>
      </c>
      <c r="AF11" s="25">
        <f>SUM(W11+AE11)</f>
        <v>64.6715555</v>
      </c>
      <c r="AG11" s="40">
        <v>10</v>
      </c>
      <c r="AH11" s="40">
        <v>24</v>
      </c>
      <c r="AI11" s="40"/>
      <c r="AJ11" s="40"/>
      <c r="AK11" s="40"/>
      <c r="AL11" s="40"/>
      <c r="AM11" s="40"/>
      <c r="AN11" s="40"/>
    </row>
    <row r="12" s="27" customFormat="1" ht="14.25" customHeight="1" spans="1:40">
      <c r="A12" s="8" t="s">
        <v>54</v>
      </c>
      <c r="B12" s="9" t="s">
        <v>55</v>
      </c>
      <c r="C12" s="9">
        <v>5.64</v>
      </c>
      <c r="D12" s="9">
        <v>0.5</v>
      </c>
      <c r="E12" s="9">
        <v>0.25</v>
      </c>
      <c r="F12" s="10">
        <v>0.35</v>
      </c>
      <c r="G12" s="9">
        <v>0</v>
      </c>
      <c r="H12" s="11">
        <f>SUM(C12:G12)</f>
        <v>6.74</v>
      </c>
      <c r="I12" s="33">
        <v>46.5333333</v>
      </c>
      <c r="J12" s="9">
        <v>0.3</v>
      </c>
      <c r="K12" s="14">
        <f>SUM(I12:J12)</f>
        <v>46.8333333</v>
      </c>
      <c r="L12" s="13">
        <v>3.875</v>
      </c>
      <c r="M12" s="13">
        <v>1.1165</v>
      </c>
      <c r="N12" s="14">
        <f>SUM(L12:M12)</f>
        <v>4.9915</v>
      </c>
      <c r="O12" s="1">
        <v>0</v>
      </c>
      <c r="P12" s="1">
        <v>0.45</v>
      </c>
      <c r="Q12" s="15">
        <f>SUM(O12:P12)</f>
        <v>0.45</v>
      </c>
      <c r="R12" s="17">
        <v>0.75</v>
      </c>
      <c r="S12" s="9">
        <v>3</v>
      </c>
      <c r="T12" s="1"/>
      <c r="U12" s="1"/>
      <c r="V12" s="7">
        <f>SUM(R12:U12)</f>
        <v>3.75</v>
      </c>
      <c r="W12" s="16">
        <f>SUM(H12+K12+N12+Q12+V12)</f>
        <v>62.7648333</v>
      </c>
      <c r="X12" s="1">
        <v>0.04</v>
      </c>
      <c r="Y12" s="1">
        <v>0.48</v>
      </c>
      <c r="Z12" s="1"/>
      <c r="AA12" s="22"/>
      <c r="AB12" s="37">
        <v>1.26</v>
      </c>
      <c r="AC12" s="23"/>
      <c r="AD12" s="15">
        <f>SUM(X12:AC12)</f>
        <v>1.78</v>
      </c>
      <c r="AE12" s="24">
        <f>AD12</f>
        <v>1.78</v>
      </c>
      <c r="AF12" s="25">
        <f>SUM(W12+AE12)</f>
        <v>64.5448333</v>
      </c>
      <c r="AG12" s="40">
        <v>11</v>
      </c>
      <c r="AH12" s="40">
        <v>19</v>
      </c>
      <c r="AI12" s="40"/>
      <c r="AJ12" s="40"/>
      <c r="AK12" s="40"/>
      <c r="AL12" s="40"/>
      <c r="AM12" s="40"/>
      <c r="AN12" s="40"/>
    </row>
    <row r="13" s="27" customFormat="1" ht="14.25" customHeight="1" spans="1:40">
      <c r="A13" s="8" t="s">
        <v>56</v>
      </c>
      <c r="B13" s="9" t="s">
        <v>57</v>
      </c>
      <c r="C13" s="9">
        <v>5.51</v>
      </c>
      <c r="D13" s="9">
        <v>0.5</v>
      </c>
      <c r="E13" s="9">
        <v>0</v>
      </c>
      <c r="F13" s="10">
        <v>0.25</v>
      </c>
      <c r="G13" s="9">
        <v>0</v>
      </c>
      <c r="H13" s="11">
        <f>SUM(C13:G13)</f>
        <v>6.26</v>
      </c>
      <c r="I13" s="33">
        <v>51.0999996</v>
      </c>
      <c r="J13" s="9">
        <v>0.3</v>
      </c>
      <c r="K13" s="14">
        <f>SUM(I13:J13)</f>
        <v>51.3999996</v>
      </c>
      <c r="L13" s="13">
        <v>4.075</v>
      </c>
      <c r="M13" s="13">
        <v>1.075</v>
      </c>
      <c r="N13" s="14">
        <f>SUM(L13:M13)</f>
        <v>5.15</v>
      </c>
      <c r="O13" s="1">
        <v>0</v>
      </c>
      <c r="P13" s="1"/>
      <c r="Q13" s="15">
        <f>SUM(O13:P13)</f>
        <v>0</v>
      </c>
      <c r="R13" s="17">
        <v>0.64</v>
      </c>
      <c r="S13" s="9"/>
      <c r="T13" s="1"/>
      <c r="U13" s="1"/>
      <c r="V13" s="7">
        <f>SUM(R13:U13)</f>
        <v>0.64</v>
      </c>
      <c r="W13" s="16">
        <f>SUM(H13+K13+N13+Q13+V13)</f>
        <v>63.4499996</v>
      </c>
      <c r="X13" s="1"/>
      <c r="Y13" s="1"/>
      <c r="Z13" s="1"/>
      <c r="AA13" s="22"/>
      <c r="AB13" s="37">
        <v>1.06</v>
      </c>
      <c r="AC13" s="23"/>
      <c r="AD13" s="15">
        <f>SUM(X13:AC13)</f>
        <v>1.06</v>
      </c>
      <c r="AE13" s="24">
        <f>AD13</f>
        <v>1.06</v>
      </c>
      <c r="AF13" s="25">
        <f>SUM(W13+AE13)</f>
        <v>64.5099996</v>
      </c>
      <c r="AG13" s="40">
        <v>12</v>
      </c>
      <c r="AH13" s="40">
        <v>4</v>
      </c>
      <c r="AI13" s="40"/>
      <c r="AJ13" s="40"/>
      <c r="AK13" s="40"/>
      <c r="AL13" s="40"/>
      <c r="AM13" s="40"/>
      <c r="AN13" s="40"/>
    </row>
    <row r="14" s="27" customFormat="1" ht="14.25" customHeight="1" spans="1:40">
      <c r="A14" s="8" t="s">
        <v>58</v>
      </c>
      <c r="B14" s="9" t="s">
        <v>59</v>
      </c>
      <c r="C14" s="9">
        <v>5.79</v>
      </c>
      <c r="D14" s="9">
        <v>0.5</v>
      </c>
      <c r="E14" s="9">
        <v>-0.25</v>
      </c>
      <c r="F14" s="10">
        <v>0.1</v>
      </c>
      <c r="G14" s="9">
        <v>0</v>
      </c>
      <c r="H14" s="11">
        <f>SUM(C14:G14)</f>
        <v>6.14</v>
      </c>
      <c r="I14" s="33">
        <v>49.32222</v>
      </c>
      <c r="J14" s="9">
        <v>0.45</v>
      </c>
      <c r="K14" s="14">
        <f>SUM(I14:J14)</f>
        <v>49.77222</v>
      </c>
      <c r="L14" s="13">
        <v>3.875</v>
      </c>
      <c r="M14" s="13">
        <v>1.0955</v>
      </c>
      <c r="N14" s="14">
        <f>SUM(L14:M14)</f>
        <v>4.9705</v>
      </c>
      <c r="O14" s="1">
        <v>0</v>
      </c>
      <c r="P14" s="1">
        <v>0.45</v>
      </c>
      <c r="Q14" s="15">
        <f>SUM(O14:P14)</f>
        <v>0.45</v>
      </c>
      <c r="R14" s="17">
        <v>0.65</v>
      </c>
      <c r="S14" s="9">
        <v>1.375</v>
      </c>
      <c r="T14" s="1"/>
      <c r="U14" s="1"/>
      <c r="V14" s="7">
        <f>SUM(R14:U14)</f>
        <v>2.025</v>
      </c>
      <c r="W14" s="16">
        <f>SUM(H14+K14+N14+Q14+V14)</f>
        <v>63.35772</v>
      </c>
      <c r="X14" s="1"/>
      <c r="Y14" s="1">
        <v>0.12</v>
      </c>
      <c r="Z14" s="1"/>
      <c r="AA14" s="22"/>
      <c r="AB14" s="37">
        <v>0.84</v>
      </c>
      <c r="AC14" s="23"/>
      <c r="AD14" s="15">
        <f>SUM(X14:AC14)</f>
        <v>0.96</v>
      </c>
      <c r="AE14" s="24">
        <f>AD14</f>
        <v>0.96</v>
      </c>
      <c r="AF14" s="25">
        <f>SUM(W14+AE14)</f>
        <v>64.31772</v>
      </c>
      <c r="AG14" s="40">
        <v>13</v>
      </c>
      <c r="AH14" s="40">
        <v>8</v>
      </c>
      <c r="AI14" s="40"/>
      <c r="AJ14" s="40"/>
      <c r="AK14" s="40"/>
      <c r="AL14" s="40"/>
      <c r="AM14" s="40"/>
      <c r="AN14" s="40"/>
    </row>
    <row r="15" s="27" customFormat="1" ht="14.25" customHeight="1" spans="1:40">
      <c r="A15" s="8" t="s">
        <v>60</v>
      </c>
      <c r="B15" s="9" t="s">
        <v>61</v>
      </c>
      <c r="C15" s="9">
        <v>5.48</v>
      </c>
      <c r="D15" s="9">
        <v>0.5</v>
      </c>
      <c r="E15" s="9">
        <v>0</v>
      </c>
      <c r="F15" s="10">
        <v>0</v>
      </c>
      <c r="G15" s="9">
        <v>0</v>
      </c>
      <c r="H15" s="11">
        <f>SUM(C15:G15)</f>
        <v>5.98</v>
      </c>
      <c r="I15" s="33">
        <v>47.7555558</v>
      </c>
      <c r="J15" s="9">
        <v>0.45</v>
      </c>
      <c r="K15" s="14">
        <f>SUM(I15:J15)</f>
        <v>48.2055558</v>
      </c>
      <c r="L15" s="13">
        <v>4.1</v>
      </c>
      <c r="M15" s="13">
        <v>1.1835</v>
      </c>
      <c r="N15" s="14">
        <f>SUM(L15:M15)</f>
        <v>5.2835</v>
      </c>
      <c r="O15" s="1">
        <v>0</v>
      </c>
      <c r="P15" s="1"/>
      <c r="Q15" s="15">
        <f>SUM(O15:P15)</f>
        <v>0</v>
      </c>
      <c r="R15" s="17">
        <v>0.64</v>
      </c>
      <c r="S15" s="9">
        <v>3</v>
      </c>
      <c r="T15" s="1"/>
      <c r="U15" s="1"/>
      <c r="V15" s="7">
        <f>SUM(R15:U15)</f>
        <v>3.64</v>
      </c>
      <c r="W15" s="16">
        <f>SUM(H15+K15+N15+Q15+V15)</f>
        <v>63.1090558</v>
      </c>
      <c r="X15" s="1"/>
      <c r="Y15" s="1"/>
      <c r="Z15" s="1"/>
      <c r="AA15" s="22"/>
      <c r="AB15" s="37">
        <v>1</v>
      </c>
      <c r="AC15" s="23"/>
      <c r="AD15" s="15">
        <f>SUM(X15:AC15)</f>
        <v>1</v>
      </c>
      <c r="AE15" s="24">
        <f>AD15</f>
        <v>1</v>
      </c>
      <c r="AF15" s="25">
        <f>SUM(W15+AE15)</f>
        <v>64.1090558</v>
      </c>
      <c r="AG15" s="40">
        <v>14</v>
      </c>
      <c r="AH15" s="40">
        <v>13</v>
      </c>
      <c r="AI15" s="40"/>
      <c r="AJ15" s="40"/>
      <c r="AK15" s="40"/>
      <c r="AL15" s="40"/>
      <c r="AM15" s="40"/>
      <c r="AN15" s="40"/>
    </row>
    <row r="16" s="27" customFormat="1" ht="14.25" customHeight="1" spans="1:40">
      <c r="A16" s="8" t="s">
        <v>62</v>
      </c>
      <c r="B16" s="9" t="s">
        <v>63</v>
      </c>
      <c r="C16" s="9">
        <v>5.82</v>
      </c>
      <c r="D16" s="9">
        <v>0.5</v>
      </c>
      <c r="E16" s="9">
        <v>-0.25</v>
      </c>
      <c r="F16" s="10">
        <v>0.1</v>
      </c>
      <c r="G16" s="9">
        <v>0</v>
      </c>
      <c r="H16" s="11">
        <f>SUM(C16:G16)</f>
        <v>6.17</v>
      </c>
      <c r="I16" s="33">
        <v>46.455</v>
      </c>
      <c r="J16" s="9">
        <v>0.3</v>
      </c>
      <c r="K16" s="14">
        <f>SUM(I16:J16)</f>
        <v>46.755</v>
      </c>
      <c r="L16" s="13">
        <v>4.575</v>
      </c>
      <c r="M16" s="13">
        <v>1.1585</v>
      </c>
      <c r="N16" s="14">
        <f>SUM(L16:M16)</f>
        <v>5.7335</v>
      </c>
      <c r="O16" s="1">
        <v>0</v>
      </c>
      <c r="P16" s="1">
        <v>0.45</v>
      </c>
      <c r="Q16" s="15">
        <f>SUM(O16:P16)</f>
        <v>0.45</v>
      </c>
      <c r="R16" s="17">
        <v>0.65</v>
      </c>
      <c r="S16" s="9">
        <v>3</v>
      </c>
      <c r="T16" s="1"/>
      <c r="U16" s="1"/>
      <c r="V16" s="7">
        <f>SUM(R16:U16)</f>
        <v>3.65</v>
      </c>
      <c r="W16" s="16">
        <f>SUM(H16+K16+N16+Q16+V16)</f>
        <v>62.7585</v>
      </c>
      <c r="X16" s="1"/>
      <c r="Y16" s="1">
        <v>0.24</v>
      </c>
      <c r="Z16" s="1"/>
      <c r="AA16" s="22"/>
      <c r="AB16" s="37">
        <v>1.06</v>
      </c>
      <c r="AC16" s="23"/>
      <c r="AD16" s="15">
        <f>SUM(X16:AC16)</f>
        <v>1.3</v>
      </c>
      <c r="AE16" s="24">
        <f>AD16</f>
        <v>1.3</v>
      </c>
      <c r="AF16" s="25">
        <f>SUM(W16+AE16)</f>
        <v>64.0585</v>
      </c>
      <c r="AG16" s="40">
        <v>15</v>
      </c>
      <c r="AH16" s="40">
        <v>21</v>
      </c>
      <c r="AI16" s="40"/>
      <c r="AJ16" s="40"/>
      <c r="AK16" s="40"/>
      <c r="AL16" s="40"/>
      <c r="AM16" s="40"/>
      <c r="AN16" s="40"/>
    </row>
    <row r="17" s="27" customFormat="1" ht="14.25" customHeight="1" spans="1:40">
      <c r="A17" s="8" t="s">
        <v>64</v>
      </c>
      <c r="B17" s="9" t="s">
        <v>65</v>
      </c>
      <c r="C17" s="9">
        <v>5.78</v>
      </c>
      <c r="D17" s="9">
        <v>0.5</v>
      </c>
      <c r="E17" s="9">
        <v>0</v>
      </c>
      <c r="F17" s="10">
        <v>0.35</v>
      </c>
      <c r="G17" s="9">
        <v>0</v>
      </c>
      <c r="H17" s="11">
        <f>SUM(C17:G17)</f>
        <v>6.63</v>
      </c>
      <c r="I17" s="33">
        <v>48.9222222</v>
      </c>
      <c r="J17" s="9">
        <v>0.45</v>
      </c>
      <c r="K17" s="14">
        <f>SUM(I17:J17)</f>
        <v>49.3722222</v>
      </c>
      <c r="L17" s="13">
        <v>4.475</v>
      </c>
      <c r="M17" s="13">
        <v>1.075</v>
      </c>
      <c r="N17" s="14">
        <f>SUM(L17:M17)</f>
        <v>5.55</v>
      </c>
      <c r="O17" s="1">
        <v>0</v>
      </c>
      <c r="P17" s="1">
        <v>0.45</v>
      </c>
      <c r="Q17" s="15">
        <f>SUM(O17:P17)</f>
        <v>0.45</v>
      </c>
      <c r="R17" s="17">
        <v>0.67</v>
      </c>
      <c r="S17" s="9"/>
      <c r="T17" s="1"/>
      <c r="U17" s="1"/>
      <c r="V17" s="7">
        <f>SUM(R17:U17)</f>
        <v>0.67</v>
      </c>
      <c r="W17" s="16">
        <f>SUM(H17+K17+N17+Q17+V17)</f>
        <v>62.6722222</v>
      </c>
      <c r="X17" s="1"/>
      <c r="Y17" s="1"/>
      <c r="Z17" s="1"/>
      <c r="AA17" s="22"/>
      <c r="AB17" s="37">
        <v>1.16</v>
      </c>
      <c r="AC17" s="23"/>
      <c r="AD17" s="15">
        <f>SUM(X17:AC17)</f>
        <v>1.16</v>
      </c>
      <c r="AE17" s="24">
        <f>AD17</f>
        <v>1.16</v>
      </c>
      <c r="AF17" s="25">
        <f>SUM(W17+AE17)</f>
        <v>63.8322222</v>
      </c>
      <c r="AG17" s="40">
        <v>16</v>
      </c>
      <c r="AH17" s="40">
        <v>10</v>
      </c>
      <c r="AI17" s="40"/>
      <c r="AJ17" s="40"/>
      <c r="AK17" s="40"/>
      <c r="AL17" s="40"/>
      <c r="AM17" s="40"/>
      <c r="AN17" s="40"/>
    </row>
    <row r="18" s="27" customFormat="1" ht="14.25" customHeight="1" spans="1:40">
      <c r="A18" s="8" t="s">
        <v>66</v>
      </c>
      <c r="B18" s="9" t="s">
        <v>67</v>
      </c>
      <c r="C18" s="9">
        <v>5.6</v>
      </c>
      <c r="D18" s="9">
        <v>0.5</v>
      </c>
      <c r="E18" s="9">
        <v>0.25</v>
      </c>
      <c r="F18" s="10">
        <v>0.1</v>
      </c>
      <c r="G18" s="9">
        <v>0</v>
      </c>
      <c r="H18" s="11">
        <f>SUM(C18:G18)</f>
        <v>6.45</v>
      </c>
      <c r="I18" s="33">
        <v>46.63846154</v>
      </c>
      <c r="J18" s="9">
        <v>0.3</v>
      </c>
      <c r="K18" s="14">
        <f>SUM(I18:J18)</f>
        <v>46.93846154</v>
      </c>
      <c r="L18" s="13">
        <v>3.95</v>
      </c>
      <c r="M18" s="13">
        <v>1.054</v>
      </c>
      <c r="N18" s="14">
        <f>SUM(L18:M18)</f>
        <v>5.004</v>
      </c>
      <c r="O18" s="1">
        <v>0</v>
      </c>
      <c r="P18" s="1">
        <v>0.45</v>
      </c>
      <c r="Q18" s="15">
        <f>SUM(O18:P18)</f>
        <v>0.45</v>
      </c>
      <c r="R18" s="17">
        <v>0.75</v>
      </c>
      <c r="S18" s="9">
        <v>3</v>
      </c>
      <c r="T18" s="1"/>
      <c r="U18" s="1"/>
      <c r="V18" s="7">
        <f>SUM(R18:U18)</f>
        <v>3.75</v>
      </c>
      <c r="W18" s="16">
        <f>SUM(H18+K18+N18+Q18+V18)</f>
        <v>62.59246154</v>
      </c>
      <c r="X18" s="1"/>
      <c r="Y18" s="1"/>
      <c r="Z18" s="1"/>
      <c r="AA18" s="22"/>
      <c r="AB18" s="37">
        <v>1.06</v>
      </c>
      <c r="AC18" s="23"/>
      <c r="AD18" s="15">
        <v>1.06</v>
      </c>
      <c r="AE18" s="24">
        <f>AD18</f>
        <v>1.06</v>
      </c>
      <c r="AF18" s="25">
        <f>SUM(W18+AE18)</f>
        <v>63.65246154</v>
      </c>
      <c r="AG18" s="40">
        <v>17</v>
      </c>
      <c r="AH18" s="40">
        <v>18</v>
      </c>
      <c r="AI18" s="40"/>
      <c r="AJ18" s="40"/>
      <c r="AK18" s="40"/>
      <c r="AL18" s="40"/>
      <c r="AM18" s="40"/>
      <c r="AN18" s="40"/>
    </row>
    <row r="19" s="27" customFormat="1" ht="14.25" customHeight="1" spans="1:40">
      <c r="A19" s="8" t="s">
        <v>68</v>
      </c>
      <c r="B19" s="9" t="s">
        <v>69</v>
      </c>
      <c r="C19" s="9">
        <v>5.64</v>
      </c>
      <c r="D19" s="9">
        <v>0.5</v>
      </c>
      <c r="E19" s="9">
        <v>0</v>
      </c>
      <c r="F19" s="10">
        <v>0.1</v>
      </c>
      <c r="G19" s="9">
        <v>0</v>
      </c>
      <c r="H19" s="11">
        <f>SUM(C19:G19)</f>
        <v>6.24</v>
      </c>
      <c r="I19" s="33">
        <v>48.2888886</v>
      </c>
      <c r="J19" s="9">
        <v>0.45</v>
      </c>
      <c r="K19" s="14">
        <f>SUM(I19:J19)</f>
        <v>48.7388886</v>
      </c>
      <c r="L19" s="13">
        <v>4.5</v>
      </c>
      <c r="M19" s="13">
        <v>1.2835</v>
      </c>
      <c r="N19" s="14">
        <f>SUM(L19:M19)</f>
        <v>5.7835</v>
      </c>
      <c r="O19" s="1">
        <v>0</v>
      </c>
      <c r="P19" s="1">
        <v>0.45</v>
      </c>
      <c r="Q19" s="15">
        <f>SUM(O19:P19)</f>
        <v>0.45</v>
      </c>
      <c r="R19" s="17">
        <v>0.69</v>
      </c>
      <c r="S19" s="9">
        <v>0</v>
      </c>
      <c r="T19" s="1"/>
      <c r="U19" s="1"/>
      <c r="V19" s="7">
        <f>SUM(R19:U19)</f>
        <v>0.69</v>
      </c>
      <c r="W19" s="16">
        <f>SUM(H19+K19+N19+Q19+V19)</f>
        <v>61.9023886</v>
      </c>
      <c r="X19" s="1"/>
      <c r="Y19" s="1"/>
      <c r="Z19" s="1"/>
      <c r="AA19" s="22"/>
      <c r="AB19" s="37">
        <v>0.95</v>
      </c>
      <c r="AC19" s="23"/>
      <c r="AD19" s="15">
        <f>SUM(X19:AC19)</f>
        <v>0.95</v>
      </c>
      <c r="AE19" s="24">
        <f>AD19</f>
        <v>0.95</v>
      </c>
      <c r="AF19" s="25">
        <f>SUM(W19+AE19)</f>
        <v>62.8523886</v>
      </c>
      <c r="AG19" s="40">
        <v>18</v>
      </c>
      <c r="AH19" s="40">
        <v>11</v>
      </c>
      <c r="AI19" s="40"/>
      <c r="AJ19" s="40"/>
      <c r="AK19" s="40"/>
      <c r="AL19" s="40"/>
      <c r="AM19" s="40"/>
      <c r="AN19" s="40"/>
    </row>
    <row r="20" s="27" customFormat="1" ht="14.25" customHeight="1" spans="1:40">
      <c r="A20" s="8" t="s">
        <v>70</v>
      </c>
      <c r="B20" s="9" t="s">
        <v>45</v>
      </c>
      <c r="C20" s="9">
        <v>5.74</v>
      </c>
      <c r="D20" s="9">
        <v>0.5</v>
      </c>
      <c r="E20" s="9">
        <v>0.25</v>
      </c>
      <c r="F20" s="10">
        <v>0.1</v>
      </c>
      <c r="G20" s="9">
        <v>0</v>
      </c>
      <c r="H20" s="11">
        <f>SUM(C20:G20)</f>
        <v>6.59</v>
      </c>
      <c r="I20" s="33">
        <v>46.52222222</v>
      </c>
      <c r="J20" s="9">
        <v>0.3</v>
      </c>
      <c r="K20" s="14">
        <f>SUM(I20:J20)</f>
        <v>46.82222222</v>
      </c>
      <c r="L20" s="13">
        <v>4.275</v>
      </c>
      <c r="M20" s="13">
        <v>0.992</v>
      </c>
      <c r="N20" s="14">
        <f>SUM(L20:M20)</f>
        <v>5.267</v>
      </c>
      <c r="O20" s="1">
        <v>0</v>
      </c>
      <c r="P20" s="1">
        <v>0.45</v>
      </c>
      <c r="Q20" s="15">
        <f>SUM(O20:P20)</f>
        <v>0.45</v>
      </c>
      <c r="R20" s="17">
        <v>0.79</v>
      </c>
      <c r="S20" s="9">
        <v>1.55</v>
      </c>
      <c r="T20" s="1"/>
      <c r="U20" s="1"/>
      <c r="V20" s="7">
        <f>SUM(R20:U20)</f>
        <v>2.34</v>
      </c>
      <c r="W20" s="16">
        <f>SUM(H20+K20+N20+Q20+V20)</f>
        <v>61.46922222</v>
      </c>
      <c r="X20" s="1"/>
      <c r="Y20" s="1"/>
      <c r="Z20" s="1"/>
      <c r="AA20" s="22"/>
      <c r="AB20" s="37">
        <v>1.16</v>
      </c>
      <c r="AC20" s="23"/>
      <c r="AD20" s="15">
        <f>SUM(X20:AC20)</f>
        <v>1.16</v>
      </c>
      <c r="AE20" s="24">
        <f>AD20</f>
        <v>1.16</v>
      </c>
      <c r="AF20" s="25">
        <f>SUM(W20+AE20)</f>
        <v>62.62922222</v>
      </c>
      <c r="AG20" s="40">
        <v>19</v>
      </c>
      <c r="AH20" s="40">
        <v>20</v>
      </c>
      <c r="AI20" s="40"/>
      <c r="AJ20" s="40"/>
      <c r="AK20" s="40"/>
      <c r="AL20" s="40"/>
      <c r="AM20" s="40"/>
      <c r="AN20" s="40"/>
    </row>
    <row r="21" s="27" customFormat="1" ht="14.25" customHeight="1" spans="1:40">
      <c r="A21" s="8" t="s">
        <v>71</v>
      </c>
      <c r="B21" s="9" t="s">
        <v>72</v>
      </c>
      <c r="C21" s="9">
        <v>5.78</v>
      </c>
      <c r="D21" s="9">
        <v>0.5</v>
      </c>
      <c r="E21" s="9">
        <v>0</v>
      </c>
      <c r="F21" s="10">
        <v>0.1</v>
      </c>
      <c r="G21" s="9">
        <v>0</v>
      </c>
      <c r="H21" s="11">
        <f>SUM(C21:G21)</f>
        <v>6.38</v>
      </c>
      <c r="I21" s="33">
        <v>47.799996</v>
      </c>
      <c r="J21" s="9">
        <v>0.3</v>
      </c>
      <c r="K21" s="14">
        <f>SUM(I21:J21)</f>
        <v>48.099996</v>
      </c>
      <c r="L21" s="13">
        <v>4.3</v>
      </c>
      <c r="M21" s="13">
        <v>1.2625</v>
      </c>
      <c r="N21" s="14">
        <f>SUM(L21:M21)</f>
        <v>5.5625</v>
      </c>
      <c r="O21" s="1">
        <v>0</v>
      </c>
      <c r="P21" s="1">
        <v>0.45</v>
      </c>
      <c r="Q21" s="15">
        <f>SUM(O21:P21)</f>
        <v>0.45</v>
      </c>
      <c r="R21" s="17">
        <v>0.72</v>
      </c>
      <c r="S21" s="9">
        <v>0</v>
      </c>
      <c r="T21" s="1"/>
      <c r="U21" s="1"/>
      <c r="V21" s="7">
        <f>SUM(R21:U21)</f>
        <v>0.72</v>
      </c>
      <c r="W21" s="16">
        <f>SUM(H21+K21+N21+Q21+V21)</f>
        <v>61.212496</v>
      </c>
      <c r="X21" s="1"/>
      <c r="Y21" s="1"/>
      <c r="Z21" s="1"/>
      <c r="AA21" s="22"/>
      <c r="AB21" s="37">
        <v>0</v>
      </c>
      <c r="AC21" s="23"/>
      <c r="AD21" s="15">
        <f>SUM(X21:AC21)</f>
        <v>0</v>
      </c>
      <c r="AE21" s="24">
        <f>AD21</f>
        <v>0</v>
      </c>
      <c r="AF21" s="25">
        <f>SUM(W21+AE21)</f>
        <v>61.212496</v>
      </c>
      <c r="AG21" s="40">
        <v>20</v>
      </c>
      <c r="AH21" s="40">
        <v>14</v>
      </c>
      <c r="AI21" s="40"/>
      <c r="AJ21" s="40"/>
      <c r="AK21" s="40"/>
      <c r="AL21" s="40"/>
      <c r="AM21" s="40"/>
      <c r="AN21" s="40"/>
    </row>
    <row r="22" s="27" customFormat="1" ht="14.25" customHeight="1" spans="1:40">
      <c r="A22" s="8" t="s">
        <v>73</v>
      </c>
      <c r="B22" s="9" t="s">
        <v>74</v>
      </c>
      <c r="C22" s="9">
        <v>5.6</v>
      </c>
      <c r="D22" s="9">
        <v>0.5</v>
      </c>
      <c r="E22" s="9">
        <v>0.25</v>
      </c>
      <c r="F22" s="10">
        <v>0.35</v>
      </c>
      <c r="G22" s="9">
        <v>0</v>
      </c>
      <c r="H22" s="11">
        <f>SUM(C22:G22)</f>
        <v>6.7</v>
      </c>
      <c r="I22" s="33">
        <v>43.72222218</v>
      </c>
      <c r="J22" s="9">
        <v>0.3</v>
      </c>
      <c r="K22" s="14">
        <f>SUM(I22:J22)</f>
        <v>44.02222218</v>
      </c>
      <c r="L22" s="13">
        <v>3.75</v>
      </c>
      <c r="M22" s="13">
        <v>1.054</v>
      </c>
      <c r="N22" s="14">
        <f>SUM(L22:M22)</f>
        <v>4.804</v>
      </c>
      <c r="O22" s="1">
        <v>0</v>
      </c>
      <c r="P22" s="1">
        <v>0.45</v>
      </c>
      <c r="Q22" s="15">
        <f>SUM(O22:P22)</f>
        <v>0.45</v>
      </c>
      <c r="R22" s="17">
        <v>0.75</v>
      </c>
      <c r="S22" s="9">
        <v>3</v>
      </c>
      <c r="T22" s="1"/>
      <c r="U22" s="1"/>
      <c r="V22" s="7">
        <f>SUM(R22:U22)</f>
        <v>3.75</v>
      </c>
      <c r="W22" s="16">
        <f>SUM(H22+K22+N22+Q22+V22)</f>
        <v>59.72622218</v>
      </c>
      <c r="X22" s="1"/>
      <c r="Y22" s="1"/>
      <c r="Z22" s="1"/>
      <c r="AA22" s="22"/>
      <c r="AB22" s="37">
        <v>1.16</v>
      </c>
      <c r="AC22" s="23"/>
      <c r="AD22" s="15">
        <f>SUM(X22:AC22)</f>
        <v>1.16</v>
      </c>
      <c r="AE22" s="24">
        <f>AD22</f>
        <v>1.16</v>
      </c>
      <c r="AF22" s="25">
        <f>SUM(W22+AE22)</f>
        <v>60.88622218</v>
      </c>
      <c r="AG22" s="40">
        <v>21</v>
      </c>
      <c r="AH22" s="40">
        <v>47</v>
      </c>
      <c r="AI22" s="40"/>
      <c r="AJ22" s="40"/>
      <c r="AK22" s="40"/>
      <c r="AL22" s="40"/>
      <c r="AM22" s="40"/>
      <c r="AN22" s="40"/>
    </row>
    <row r="23" s="27" customFormat="1" ht="14.25" customHeight="1" spans="1:40">
      <c r="A23" s="8" t="s">
        <v>75</v>
      </c>
      <c r="B23" s="9" t="s">
        <v>76</v>
      </c>
      <c r="C23" s="9">
        <v>5.78</v>
      </c>
      <c r="D23" s="9">
        <v>0.5</v>
      </c>
      <c r="E23" s="9">
        <v>0</v>
      </c>
      <c r="F23" s="10">
        <v>0.1</v>
      </c>
      <c r="G23" s="9">
        <v>0</v>
      </c>
      <c r="H23" s="11">
        <f>SUM(C23:G23)</f>
        <v>6.38</v>
      </c>
      <c r="I23" s="33">
        <v>45.266664</v>
      </c>
      <c r="J23" s="9">
        <v>0.3</v>
      </c>
      <c r="K23" s="14">
        <f>SUM(I23:J23)</f>
        <v>45.566664</v>
      </c>
      <c r="L23" s="13">
        <v>4.35</v>
      </c>
      <c r="M23" s="13">
        <v>0.6165</v>
      </c>
      <c r="N23" s="14">
        <f>SUM(L23:M23)</f>
        <v>4.9665</v>
      </c>
      <c r="O23" s="1">
        <v>0</v>
      </c>
      <c r="P23" s="1">
        <v>0.45</v>
      </c>
      <c r="Q23" s="15">
        <f>SUM(O23:P23)</f>
        <v>0.45</v>
      </c>
      <c r="R23" s="17">
        <v>0.6</v>
      </c>
      <c r="S23" s="9">
        <v>1.1</v>
      </c>
      <c r="T23" s="1"/>
      <c r="U23" s="1"/>
      <c r="V23" s="7">
        <f>SUM(R23:U23)</f>
        <v>1.7</v>
      </c>
      <c r="W23" s="16">
        <f>SUM(H23+K23+N23+Q23+V23)</f>
        <v>59.063164</v>
      </c>
      <c r="X23" s="1">
        <v>0.4</v>
      </c>
      <c r="Y23" s="1"/>
      <c r="Z23" s="1"/>
      <c r="AA23" s="22"/>
      <c r="AB23" s="37">
        <v>1.06</v>
      </c>
      <c r="AC23" s="23"/>
      <c r="AD23" s="15">
        <f>SUM(X23:AC23)</f>
        <v>1.46</v>
      </c>
      <c r="AE23" s="24">
        <f>AD23</f>
        <v>1.46</v>
      </c>
      <c r="AF23" s="25">
        <f>SUM(W23+AE23)</f>
        <v>60.523164</v>
      </c>
      <c r="AG23" s="40">
        <v>22</v>
      </c>
      <c r="AH23" s="40">
        <v>32</v>
      </c>
      <c r="AI23" s="40"/>
      <c r="AJ23" s="40"/>
      <c r="AK23" s="40"/>
      <c r="AL23" s="40"/>
      <c r="AM23" s="40"/>
      <c r="AN23" s="40"/>
    </row>
    <row r="24" s="27" customFormat="1" ht="14.25" customHeight="1" spans="1:40">
      <c r="A24" s="8" t="s">
        <v>77</v>
      </c>
      <c r="B24" s="9" t="s">
        <v>78</v>
      </c>
      <c r="C24" s="9">
        <v>5.53</v>
      </c>
      <c r="D24" s="9">
        <v>0.5</v>
      </c>
      <c r="E24" s="9">
        <v>0</v>
      </c>
      <c r="F24" s="10">
        <v>0.1</v>
      </c>
      <c r="G24" s="9">
        <v>0</v>
      </c>
      <c r="H24" s="11">
        <f>SUM(C24:G24)</f>
        <v>6.13</v>
      </c>
      <c r="I24" s="33">
        <v>45.70188678</v>
      </c>
      <c r="J24" s="9"/>
      <c r="K24" s="14">
        <f>SUM(I24:J24)</f>
        <v>45.70188678</v>
      </c>
      <c r="L24" s="13">
        <v>3.25</v>
      </c>
      <c r="M24" s="13">
        <v>0.241833333</v>
      </c>
      <c r="N24" s="14">
        <f>SUM(L24:M24)</f>
        <v>3.491833333</v>
      </c>
      <c r="O24" s="1">
        <v>0</v>
      </c>
      <c r="P24" s="1">
        <v>0.45</v>
      </c>
      <c r="Q24" s="15">
        <f>SUM(O24:P24)</f>
        <v>0.45</v>
      </c>
      <c r="R24" s="17">
        <v>0.67</v>
      </c>
      <c r="S24" s="9">
        <v>3</v>
      </c>
      <c r="T24" s="1"/>
      <c r="U24" s="1"/>
      <c r="V24" s="7">
        <f>SUM(R24:U24)</f>
        <v>3.67</v>
      </c>
      <c r="W24" s="16">
        <f>SUM(H24+K24+N24+Q24+V24)</f>
        <v>59.443720113</v>
      </c>
      <c r="X24" s="1"/>
      <c r="Y24" s="1"/>
      <c r="Z24" s="1"/>
      <c r="AA24" s="22"/>
      <c r="AB24" s="37">
        <v>1.06</v>
      </c>
      <c r="AC24" s="23"/>
      <c r="AD24" s="15">
        <f>SUM(X24:AC24)</f>
        <v>1.06</v>
      </c>
      <c r="AE24" s="24">
        <f>AD24</f>
        <v>1.06</v>
      </c>
      <c r="AF24" s="25">
        <f>SUM(W24+AE24)</f>
        <v>60.503720113</v>
      </c>
      <c r="AG24" s="40">
        <v>23</v>
      </c>
      <c r="AH24" s="40">
        <v>29</v>
      </c>
      <c r="AI24" s="40"/>
      <c r="AJ24" s="40"/>
      <c r="AK24" s="40"/>
      <c r="AL24" s="40"/>
      <c r="AM24" s="40"/>
      <c r="AN24" s="40"/>
    </row>
    <row r="25" s="27" customFormat="1" ht="14.25" customHeight="1" spans="1:40">
      <c r="A25" s="8" t="s">
        <v>79</v>
      </c>
      <c r="B25" s="9" t="s">
        <v>80</v>
      </c>
      <c r="C25" s="9">
        <v>5.61</v>
      </c>
      <c r="D25" s="9">
        <v>0.5</v>
      </c>
      <c r="E25" s="9">
        <v>0.25</v>
      </c>
      <c r="F25" s="10">
        <v>0.1</v>
      </c>
      <c r="G25" s="9">
        <v>0</v>
      </c>
      <c r="H25" s="11">
        <f>SUM(C25:G25)</f>
        <v>6.46</v>
      </c>
      <c r="I25" s="33">
        <v>44.599998</v>
      </c>
      <c r="J25" s="9">
        <v>0.45</v>
      </c>
      <c r="K25" s="14">
        <f>SUM(I25:J25)</f>
        <v>45.049998</v>
      </c>
      <c r="L25" s="13">
        <v>4.075</v>
      </c>
      <c r="M25" s="13">
        <v>1.1375</v>
      </c>
      <c r="N25" s="14">
        <f>SUM(L25:M25)</f>
        <v>5.2125</v>
      </c>
      <c r="O25" s="1">
        <v>0</v>
      </c>
      <c r="P25" s="1">
        <v>0.85</v>
      </c>
      <c r="Q25" s="15">
        <f>SUM(O25:P25)</f>
        <v>0.85</v>
      </c>
      <c r="R25" s="17">
        <v>0.72</v>
      </c>
      <c r="S25" s="9">
        <v>1.1</v>
      </c>
      <c r="T25" s="1"/>
      <c r="U25" s="1"/>
      <c r="V25" s="7">
        <f>SUM(R25:U25)</f>
        <v>1.82</v>
      </c>
      <c r="W25" s="16">
        <f>SUM(H25+K25+N25+Q25+V25)</f>
        <v>59.392498</v>
      </c>
      <c r="X25" s="1"/>
      <c r="Y25" s="1"/>
      <c r="Z25" s="1"/>
      <c r="AA25" s="22"/>
      <c r="AB25" s="37">
        <v>1.06</v>
      </c>
      <c r="AC25" s="23"/>
      <c r="AD25" s="15">
        <f>SUM(X25:AC25)</f>
        <v>1.06</v>
      </c>
      <c r="AE25" s="24">
        <f>AD25</f>
        <v>1.06</v>
      </c>
      <c r="AF25" s="25">
        <f>SUM(W25+AE25)</f>
        <v>60.452498</v>
      </c>
      <c r="AG25" s="40">
        <v>24</v>
      </c>
      <c r="AH25" s="40">
        <v>35</v>
      </c>
      <c r="AI25" s="40"/>
      <c r="AJ25" s="40"/>
      <c r="AK25" s="40"/>
      <c r="AL25" s="40"/>
      <c r="AM25" s="40"/>
      <c r="AN25" s="40"/>
    </row>
    <row r="26" s="27" customFormat="1" ht="14.25" customHeight="1" spans="1:40">
      <c r="A26" s="8" t="s">
        <v>81</v>
      </c>
      <c r="B26" s="9" t="s">
        <v>82</v>
      </c>
      <c r="C26" s="9">
        <v>5.34</v>
      </c>
      <c r="D26" s="9">
        <v>0.5</v>
      </c>
      <c r="E26" s="9">
        <v>0</v>
      </c>
      <c r="F26" s="10">
        <v>0.1</v>
      </c>
      <c r="G26" s="9">
        <v>0</v>
      </c>
      <c r="H26" s="11">
        <f>SUM(C26:G26)</f>
        <v>5.94</v>
      </c>
      <c r="I26" s="33">
        <v>47.769</v>
      </c>
      <c r="J26" s="9">
        <v>0.3</v>
      </c>
      <c r="K26" s="14">
        <f>SUM(I26:J26)</f>
        <v>48.069</v>
      </c>
      <c r="L26" s="13">
        <v>4.2</v>
      </c>
      <c r="M26" s="13">
        <v>1.075</v>
      </c>
      <c r="N26" s="14">
        <f>SUM(L26:M26)</f>
        <v>5.275</v>
      </c>
      <c r="O26" s="1">
        <v>0</v>
      </c>
      <c r="P26" s="1">
        <v>0.45</v>
      </c>
      <c r="Q26" s="15">
        <f>SUM(O26:P26)</f>
        <v>0.45</v>
      </c>
      <c r="R26" s="17">
        <v>0.65</v>
      </c>
      <c r="S26" s="9"/>
      <c r="T26" s="1"/>
      <c r="U26" s="1"/>
      <c r="V26" s="7">
        <f>SUM(R26:U26)</f>
        <v>0.65</v>
      </c>
      <c r="W26" s="16">
        <f>SUM(H26+K26+N26+Q26+V26)</f>
        <v>60.384</v>
      </c>
      <c r="X26" s="1"/>
      <c r="Y26" s="1"/>
      <c r="Z26" s="1"/>
      <c r="AA26" s="22"/>
      <c r="AB26" s="37">
        <v>0</v>
      </c>
      <c r="AC26" s="23"/>
      <c r="AD26" s="15">
        <f>SUM(X26:AC26)</f>
        <v>0</v>
      </c>
      <c r="AE26" s="24">
        <f>AD26</f>
        <v>0</v>
      </c>
      <c r="AF26" s="25">
        <f>SUM(W26+AE26)</f>
        <v>60.384</v>
      </c>
      <c r="AG26" s="40">
        <v>25</v>
      </c>
      <c r="AH26" s="40">
        <v>15</v>
      </c>
      <c r="AI26" s="40"/>
      <c r="AJ26" s="40"/>
      <c r="AK26" s="40"/>
      <c r="AL26" s="40"/>
      <c r="AM26" s="40"/>
      <c r="AN26" s="40"/>
    </row>
    <row r="27" s="27" customFormat="1" ht="14.25" customHeight="1" spans="1:40">
      <c r="A27" s="8" t="s">
        <v>83</v>
      </c>
      <c r="B27" s="9" t="s">
        <v>84</v>
      </c>
      <c r="C27" s="9">
        <v>5.17</v>
      </c>
      <c r="D27" s="9">
        <v>0.5</v>
      </c>
      <c r="E27" s="9">
        <v>0.25</v>
      </c>
      <c r="F27" s="10">
        <v>0.1</v>
      </c>
      <c r="G27" s="9">
        <v>0</v>
      </c>
      <c r="H27" s="11">
        <f>SUM(C27:G27)</f>
        <v>6.02</v>
      </c>
      <c r="I27" s="33">
        <v>47.28888889</v>
      </c>
      <c r="J27" s="9">
        <v>0.45</v>
      </c>
      <c r="K27" s="14">
        <f>SUM(I27:J27)</f>
        <v>47.73888889</v>
      </c>
      <c r="L27" s="13">
        <v>4.15</v>
      </c>
      <c r="M27" s="13">
        <v>-0.466666667</v>
      </c>
      <c r="N27" s="14">
        <f>SUM(L27:M27)</f>
        <v>3.683333333</v>
      </c>
      <c r="O27" s="1">
        <v>0</v>
      </c>
      <c r="P27" s="1">
        <v>0.45</v>
      </c>
      <c r="Q27" s="15">
        <f>SUM(O27:P27)</f>
        <v>0.45</v>
      </c>
      <c r="R27" s="17">
        <v>0.72</v>
      </c>
      <c r="S27" s="9">
        <v>0</v>
      </c>
      <c r="T27" s="1"/>
      <c r="U27" s="1"/>
      <c r="V27" s="7">
        <f>SUM(R27:U27)</f>
        <v>0.72</v>
      </c>
      <c r="W27" s="16">
        <f>SUM(H27+K27+N27+Q27+V27)</f>
        <v>58.612222223</v>
      </c>
      <c r="X27" s="1"/>
      <c r="Y27" s="1">
        <v>0.24</v>
      </c>
      <c r="Z27" s="1"/>
      <c r="AA27" s="22"/>
      <c r="AB27" s="37">
        <v>0.96</v>
      </c>
      <c r="AC27" s="23">
        <v>0.36</v>
      </c>
      <c r="AD27" s="15">
        <f>SUM(X27:AC27)</f>
        <v>1.56</v>
      </c>
      <c r="AE27" s="24">
        <f>AD27</f>
        <v>1.56</v>
      </c>
      <c r="AF27" s="25">
        <f>SUM(W27+AE27)</f>
        <v>60.172222223</v>
      </c>
      <c r="AG27" s="40">
        <v>26</v>
      </c>
      <c r="AH27" s="40">
        <v>17</v>
      </c>
      <c r="AI27" s="40"/>
      <c r="AJ27" s="40"/>
      <c r="AK27" s="40"/>
      <c r="AL27" s="40"/>
      <c r="AM27" s="40"/>
      <c r="AN27" s="40"/>
    </row>
    <row r="28" s="27" customFormat="1" ht="14.25" customHeight="1" spans="1:40">
      <c r="A28" s="8" t="s">
        <v>85</v>
      </c>
      <c r="B28" s="9" t="s">
        <v>86</v>
      </c>
      <c r="C28" s="9">
        <v>5.76</v>
      </c>
      <c r="D28" s="9">
        <v>0.5</v>
      </c>
      <c r="E28" s="9">
        <v>0</v>
      </c>
      <c r="F28" s="10">
        <v>0.1</v>
      </c>
      <c r="G28" s="9">
        <v>0</v>
      </c>
      <c r="H28" s="11">
        <f>SUM(C28:G28)</f>
        <v>6.36</v>
      </c>
      <c r="I28" s="33">
        <v>45.58888889</v>
      </c>
      <c r="J28" s="9"/>
      <c r="K28" s="14">
        <f>SUM(I28:J28)</f>
        <v>45.58888889</v>
      </c>
      <c r="L28" s="13">
        <v>3.675</v>
      </c>
      <c r="M28" s="13">
        <v>1.158</v>
      </c>
      <c r="N28" s="14">
        <f>SUM(L28:M28)</f>
        <v>4.833</v>
      </c>
      <c r="O28" s="1">
        <v>0</v>
      </c>
      <c r="P28" s="1">
        <v>0.45</v>
      </c>
      <c r="Q28" s="15">
        <f>SUM(O28:P28)</f>
        <v>0.45</v>
      </c>
      <c r="R28" s="17">
        <v>0.64</v>
      </c>
      <c r="S28" s="9">
        <v>1.35</v>
      </c>
      <c r="T28" s="1"/>
      <c r="U28" s="1"/>
      <c r="V28" s="7">
        <f>SUM(R28:U28)</f>
        <v>1.99</v>
      </c>
      <c r="W28" s="16">
        <f>SUM(H28+K28+N28+Q28+V28)</f>
        <v>59.22188889</v>
      </c>
      <c r="X28" s="1"/>
      <c r="Y28" s="1"/>
      <c r="Z28" s="1"/>
      <c r="AA28" s="22"/>
      <c r="AB28" s="37">
        <v>0.42</v>
      </c>
      <c r="AC28" s="23">
        <v>0.36</v>
      </c>
      <c r="AD28" s="15">
        <f>SUM(X28:AC28)</f>
        <v>0.78</v>
      </c>
      <c r="AE28" s="24">
        <f>AD28</f>
        <v>0.78</v>
      </c>
      <c r="AF28" s="25">
        <f>SUM(W28+AE28)</f>
        <v>60.00188889</v>
      </c>
      <c r="AG28" s="40">
        <v>27</v>
      </c>
      <c r="AH28" s="40">
        <v>30</v>
      </c>
      <c r="AI28" s="40"/>
      <c r="AJ28" s="40"/>
      <c r="AK28" s="40"/>
      <c r="AL28" s="40"/>
      <c r="AM28" s="40"/>
      <c r="AN28" s="40"/>
    </row>
    <row r="29" s="27" customFormat="1" ht="14.25" customHeight="1" spans="1:40">
      <c r="A29" s="8" t="s">
        <v>87</v>
      </c>
      <c r="B29" s="9" t="s">
        <v>88</v>
      </c>
      <c r="C29" s="9">
        <v>5.84</v>
      </c>
      <c r="D29" s="9">
        <v>0.5</v>
      </c>
      <c r="E29" s="9">
        <v>0.25</v>
      </c>
      <c r="F29" s="10">
        <v>0.35</v>
      </c>
      <c r="G29" s="9">
        <v>0</v>
      </c>
      <c r="H29" s="11">
        <f>SUM(C29:G29)</f>
        <v>6.94</v>
      </c>
      <c r="I29" s="33">
        <v>43.12218</v>
      </c>
      <c r="J29" s="9">
        <v>0.3</v>
      </c>
      <c r="K29" s="14">
        <f>SUM(I29:J29)</f>
        <v>43.42218</v>
      </c>
      <c r="L29" s="13">
        <v>3.95</v>
      </c>
      <c r="M29" s="13">
        <v>1.2</v>
      </c>
      <c r="N29" s="14">
        <f>SUM(L29:M29)</f>
        <v>5.15</v>
      </c>
      <c r="O29" s="1">
        <v>0</v>
      </c>
      <c r="P29" s="1">
        <v>0.45</v>
      </c>
      <c r="Q29" s="15">
        <f>SUM(O29:P29)</f>
        <v>0.45</v>
      </c>
      <c r="R29" s="17">
        <v>0.69</v>
      </c>
      <c r="S29" s="9">
        <v>2.225</v>
      </c>
      <c r="T29" s="1"/>
      <c r="U29" s="1"/>
      <c r="V29" s="7">
        <f>SUM(R29:U29)</f>
        <v>2.915</v>
      </c>
      <c r="W29" s="16">
        <f>SUM(H29+K29+N29+Q29+V29)</f>
        <v>58.87718</v>
      </c>
      <c r="X29" s="1"/>
      <c r="Y29" s="9"/>
      <c r="Z29" s="1"/>
      <c r="AA29" s="22"/>
      <c r="AB29" s="37">
        <v>1.06</v>
      </c>
      <c r="AC29" s="23"/>
      <c r="AD29" s="15">
        <f>SUM(X29:AC29)</f>
        <v>1.06</v>
      </c>
      <c r="AE29" s="24">
        <f>AD29</f>
        <v>1.06</v>
      </c>
      <c r="AF29" s="25">
        <f>SUM(W29+AE29)</f>
        <v>59.93718</v>
      </c>
      <c r="AG29" s="40">
        <v>28</v>
      </c>
      <c r="AH29" s="40">
        <v>51</v>
      </c>
      <c r="AI29" s="40"/>
      <c r="AJ29" s="40"/>
      <c r="AK29" s="40"/>
      <c r="AL29" s="40"/>
      <c r="AM29" s="40"/>
      <c r="AN29" s="40"/>
    </row>
    <row r="30" s="27" customFormat="1" ht="14.25" customHeight="1" spans="1:40">
      <c r="A30" s="8" t="s">
        <v>89</v>
      </c>
      <c r="B30" s="9" t="s">
        <v>90</v>
      </c>
      <c r="C30" s="9">
        <v>5.76</v>
      </c>
      <c r="D30" s="9">
        <v>0.5</v>
      </c>
      <c r="E30" s="9">
        <v>0.25</v>
      </c>
      <c r="F30" s="10">
        <v>0.1</v>
      </c>
      <c r="G30" s="9">
        <v>0</v>
      </c>
      <c r="H30" s="11">
        <f>SUM(C30:G30)</f>
        <v>6.61</v>
      </c>
      <c r="I30" s="33">
        <v>43.78888889</v>
      </c>
      <c r="J30" s="9">
        <v>0.45</v>
      </c>
      <c r="K30" s="14">
        <f>SUM(I30:J30)</f>
        <v>44.23888889</v>
      </c>
      <c r="L30" s="13">
        <v>4.175</v>
      </c>
      <c r="M30" s="13">
        <v>1.075</v>
      </c>
      <c r="N30" s="14">
        <f>SUM(L30:M30)</f>
        <v>5.25</v>
      </c>
      <c r="O30" s="1">
        <v>0</v>
      </c>
      <c r="P30" s="1">
        <v>0.45</v>
      </c>
      <c r="Q30" s="15">
        <f>SUM(O30:P30)</f>
        <v>0.45</v>
      </c>
      <c r="R30" s="17">
        <v>0.75</v>
      </c>
      <c r="S30" s="9">
        <v>1.05</v>
      </c>
      <c r="T30" s="1"/>
      <c r="U30" s="1"/>
      <c r="V30" s="7">
        <f>SUM(R30:U30)</f>
        <v>1.8</v>
      </c>
      <c r="W30" s="16">
        <f>SUM(H30+K30+N30+Q30+V30)</f>
        <v>58.34888889</v>
      </c>
      <c r="X30" s="1"/>
      <c r="Y30" s="1"/>
      <c r="Z30" s="1"/>
      <c r="AA30" s="22"/>
      <c r="AB30" s="37">
        <v>1.06</v>
      </c>
      <c r="AC30" s="23">
        <v>0.36</v>
      </c>
      <c r="AD30" s="15">
        <f>SUM(X30:AC30)</f>
        <v>1.42</v>
      </c>
      <c r="AE30" s="24">
        <f>AD30</f>
        <v>1.42</v>
      </c>
      <c r="AF30" s="25">
        <f>SUM(W30+AE30)</f>
        <v>59.76888889</v>
      </c>
      <c r="AG30" s="40">
        <v>29</v>
      </c>
      <c r="AH30" s="40">
        <v>44</v>
      </c>
      <c r="AI30" s="40"/>
      <c r="AJ30" s="40"/>
      <c r="AK30" s="40"/>
      <c r="AL30" s="40"/>
      <c r="AM30" s="40"/>
      <c r="AN30" s="40"/>
    </row>
    <row r="31" s="27" customFormat="1" ht="14.25" customHeight="1" spans="1:40">
      <c r="A31" s="8" t="s">
        <v>91</v>
      </c>
      <c r="B31" s="9" t="s">
        <v>92</v>
      </c>
      <c r="C31" s="9">
        <v>5.92</v>
      </c>
      <c r="D31" s="9">
        <v>0.5</v>
      </c>
      <c r="E31" s="9">
        <v>-0.25</v>
      </c>
      <c r="F31" s="10">
        <v>0.1</v>
      </c>
      <c r="G31" s="9">
        <v>0</v>
      </c>
      <c r="H31" s="11">
        <f>SUM(C31:G31)</f>
        <v>6.27</v>
      </c>
      <c r="I31" s="33">
        <v>44.877756</v>
      </c>
      <c r="J31" s="9">
        <v>0.3</v>
      </c>
      <c r="K31" s="14">
        <f>SUM(I31:J31)</f>
        <v>45.177756</v>
      </c>
      <c r="L31" s="13">
        <v>4.05</v>
      </c>
      <c r="M31" s="13">
        <v>1.0955</v>
      </c>
      <c r="N31" s="14">
        <f>SUM(L31:M31)</f>
        <v>5.1455</v>
      </c>
      <c r="O31" s="1">
        <v>0</v>
      </c>
      <c r="P31" s="1">
        <v>0.45</v>
      </c>
      <c r="Q31" s="15">
        <f>SUM(O31:P31)</f>
        <v>0.45</v>
      </c>
      <c r="R31" s="17">
        <v>0.65</v>
      </c>
      <c r="S31" s="9">
        <v>0</v>
      </c>
      <c r="T31" s="1"/>
      <c r="U31" s="1"/>
      <c r="V31" s="7">
        <f>SUM(R31:U31)</f>
        <v>0.65</v>
      </c>
      <c r="W31" s="16">
        <f>SUM(H31+K31+N31+Q31+V31)</f>
        <v>57.693256</v>
      </c>
      <c r="X31" s="1"/>
      <c r="Y31" s="1">
        <v>0.24</v>
      </c>
      <c r="Z31" s="1"/>
      <c r="AA31" s="22"/>
      <c r="AB31" s="37">
        <v>1.46</v>
      </c>
      <c r="AC31" s="23"/>
      <c r="AD31" s="15">
        <f>SUM(X31:AC31)</f>
        <v>1.7</v>
      </c>
      <c r="AE31" s="24">
        <f>AD31</f>
        <v>1.7</v>
      </c>
      <c r="AF31" s="25">
        <f>SUM(W31+AE31)</f>
        <v>59.393256</v>
      </c>
      <c r="AG31" s="40">
        <v>30</v>
      </c>
      <c r="AH31" s="40">
        <v>34</v>
      </c>
      <c r="AI31" s="40"/>
      <c r="AJ31" s="40"/>
      <c r="AK31" s="40"/>
      <c r="AL31" s="40"/>
      <c r="AM31" s="40"/>
      <c r="AN31" s="40"/>
    </row>
    <row r="32" s="27" customFormat="1" ht="14.25" customHeight="1" spans="1:40">
      <c r="A32" s="8" t="s">
        <v>93</v>
      </c>
      <c r="B32" s="9" t="s">
        <v>94</v>
      </c>
      <c r="C32" s="9">
        <v>5.54</v>
      </c>
      <c r="D32" s="9">
        <v>0.5</v>
      </c>
      <c r="E32" s="9">
        <v>0</v>
      </c>
      <c r="F32" s="10">
        <v>0.1</v>
      </c>
      <c r="G32" s="9">
        <v>0</v>
      </c>
      <c r="H32" s="11">
        <f>SUM(C32:G32)</f>
        <v>6.14</v>
      </c>
      <c r="I32" s="33">
        <v>45.54444444</v>
      </c>
      <c r="J32" s="9">
        <v>0.3</v>
      </c>
      <c r="K32" s="14">
        <f>SUM(I32:J32)</f>
        <v>45.84444444</v>
      </c>
      <c r="L32" s="13">
        <v>4.14375</v>
      </c>
      <c r="M32" s="13">
        <v>1.1375</v>
      </c>
      <c r="N32" s="14">
        <f>SUM(L32:M32)</f>
        <v>5.28125</v>
      </c>
      <c r="O32" s="1">
        <v>0</v>
      </c>
      <c r="P32" s="1">
        <v>0.45</v>
      </c>
      <c r="Q32" s="15">
        <f>SUM(O32:P32)</f>
        <v>0.45</v>
      </c>
      <c r="R32" s="17">
        <v>0.64</v>
      </c>
      <c r="S32" s="9">
        <v>0</v>
      </c>
      <c r="T32" s="1"/>
      <c r="U32" s="1"/>
      <c r="V32" s="7">
        <f>SUM(R32:U32)</f>
        <v>0.64</v>
      </c>
      <c r="W32" s="16">
        <f>SUM(H32+K32+N32+Q32+V32)</f>
        <v>58.35569444</v>
      </c>
      <c r="X32" s="1"/>
      <c r="Y32" s="1"/>
      <c r="Z32" s="1"/>
      <c r="AA32" s="22"/>
      <c r="AB32" s="37">
        <v>0.95</v>
      </c>
      <c r="AC32" s="23"/>
      <c r="AD32" s="15">
        <f>SUM(X32:AC32)</f>
        <v>0.95</v>
      </c>
      <c r="AE32" s="24">
        <f>AD32</f>
        <v>0.95</v>
      </c>
      <c r="AF32" s="25">
        <f>SUM(W32+AE32)</f>
        <v>59.30569444</v>
      </c>
      <c r="AG32" s="40">
        <v>31</v>
      </c>
      <c r="AH32" s="40">
        <v>28</v>
      </c>
      <c r="AI32" s="40"/>
      <c r="AJ32" s="40"/>
      <c r="AK32" s="40"/>
      <c r="AL32" s="40"/>
      <c r="AM32" s="40"/>
      <c r="AN32" s="40"/>
    </row>
    <row r="33" s="27" customFormat="1" ht="14.25" customHeight="1" spans="1:40">
      <c r="A33" s="8" t="s">
        <v>95</v>
      </c>
      <c r="B33" s="9" t="s">
        <v>96</v>
      </c>
      <c r="C33" s="9">
        <v>5.81</v>
      </c>
      <c r="D33" s="9">
        <v>0.5</v>
      </c>
      <c r="E33" s="9">
        <v>-0.25</v>
      </c>
      <c r="F33" s="10">
        <v>0</v>
      </c>
      <c r="G33" s="9">
        <v>0</v>
      </c>
      <c r="H33" s="11">
        <f>SUM(C33:G33)</f>
        <v>6.06</v>
      </c>
      <c r="I33" s="33">
        <v>46.39614</v>
      </c>
      <c r="J33" s="9">
        <v>0.3</v>
      </c>
      <c r="K33" s="14">
        <f>SUM(I33:J33)</f>
        <v>46.69614</v>
      </c>
      <c r="L33" s="13">
        <v>3.625</v>
      </c>
      <c r="M33" s="13">
        <v>0.992</v>
      </c>
      <c r="N33" s="14">
        <f>SUM(L33:M33)</f>
        <v>4.617</v>
      </c>
      <c r="O33" s="1">
        <v>0</v>
      </c>
      <c r="P33" s="1">
        <v>0.42</v>
      </c>
      <c r="Q33" s="15">
        <f>SUM(O33:P33)</f>
        <v>0.42</v>
      </c>
      <c r="R33" s="17">
        <v>0.54</v>
      </c>
      <c r="S33" s="9">
        <v>0</v>
      </c>
      <c r="T33" s="1"/>
      <c r="U33" s="1"/>
      <c r="V33" s="7">
        <f>SUM(R33:U33)</f>
        <v>0.54</v>
      </c>
      <c r="W33" s="16">
        <f>SUM(H33+K33+N33+Q33+V33)</f>
        <v>58.33314</v>
      </c>
      <c r="X33" s="1"/>
      <c r="Y33" s="1"/>
      <c r="Z33" s="1"/>
      <c r="AA33" s="22"/>
      <c r="AB33" s="37">
        <v>0.95</v>
      </c>
      <c r="AC33" s="23"/>
      <c r="AD33" s="15">
        <f>SUM(X33:AC33)</f>
        <v>0.95</v>
      </c>
      <c r="AE33" s="24">
        <f>AD33</f>
        <v>0.95</v>
      </c>
      <c r="AF33" s="25">
        <f>SUM(W33+AE33)</f>
        <v>59.28314</v>
      </c>
      <c r="AG33" s="40">
        <v>32</v>
      </c>
      <c r="AH33" s="40">
        <v>22</v>
      </c>
      <c r="AI33" s="40"/>
      <c r="AJ33" s="40"/>
      <c r="AK33" s="40"/>
      <c r="AL33" s="40"/>
      <c r="AM33" s="40"/>
      <c r="AN33" s="40"/>
    </row>
    <row r="34" s="27" customFormat="1" ht="14.25" customHeight="1" spans="1:40">
      <c r="A34" s="8" t="s">
        <v>97</v>
      </c>
      <c r="B34" s="9" t="s">
        <v>98</v>
      </c>
      <c r="C34" s="9">
        <v>5.69</v>
      </c>
      <c r="D34" s="9">
        <v>0.5</v>
      </c>
      <c r="E34" s="9">
        <v>0.25</v>
      </c>
      <c r="F34" s="10">
        <v>0.1</v>
      </c>
      <c r="G34" s="9">
        <v>0</v>
      </c>
      <c r="H34" s="11">
        <f>SUM(C34:G34)</f>
        <v>6.54</v>
      </c>
      <c r="I34" s="33">
        <v>42.5444442</v>
      </c>
      <c r="J34" s="9">
        <v>0.45</v>
      </c>
      <c r="K34" s="14">
        <f>SUM(I34:J34)</f>
        <v>42.9944442</v>
      </c>
      <c r="L34" s="13">
        <v>3.85</v>
      </c>
      <c r="M34" s="13">
        <v>1.1375</v>
      </c>
      <c r="N34" s="14">
        <f>SUM(L34:M34)</f>
        <v>4.9875</v>
      </c>
      <c r="O34" s="1">
        <v>0</v>
      </c>
      <c r="P34" s="1">
        <v>0.45</v>
      </c>
      <c r="Q34" s="15">
        <f>SUM(O34:P34)</f>
        <v>0.45</v>
      </c>
      <c r="R34" s="17">
        <v>0.72</v>
      </c>
      <c r="S34" s="9">
        <v>1.95</v>
      </c>
      <c r="T34" s="1"/>
      <c r="U34" s="1"/>
      <c r="V34" s="7">
        <f>SUM(R34:U34)</f>
        <v>2.67</v>
      </c>
      <c r="W34" s="16">
        <f>SUM(H34+K34+N34+Q34+V34)</f>
        <v>57.6419442</v>
      </c>
      <c r="X34" s="1"/>
      <c r="Y34" s="1">
        <v>0.04</v>
      </c>
      <c r="Z34" s="1"/>
      <c r="AA34" s="22"/>
      <c r="AB34" s="37">
        <v>1.476</v>
      </c>
      <c r="AC34" s="23"/>
      <c r="AD34" s="15">
        <f>SUM(X34:AC34)</f>
        <v>1.516</v>
      </c>
      <c r="AE34" s="24">
        <f>AD34</f>
        <v>1.516</v>
      </c>
      <c r="AF34" s="25">
        <f>SUM(W34+AE34)</f>
        <v>59.1579442</v>
      </c>
      <c r="AG34" s="40">
        <v>33</v>
      </c>
      <c r="AH34" s="40">
        <v>54</v>
      </c>
      <c r="AI34" s="40"/>
      <c r="AJ34" s="40"/>
      <c r="AK34" s="40"/>
      <c r="AL34" s="40"/>
      <c r="AM34" s="40"/>
      <c r="AN34" s="40"/>
    </row>
    <row r="35" s="27" customFormat="1" ht="14.25" customHeight="1" spans="1:40">
      <c r="A35" s="8" t="s">
        <v>99</v>
      </c>
      <c r="B35" s="9" t="s">
        <v>100</v>
      </c>
      <c r="C35" s="9">
        <v>5.55</v>
      </c>
      <c r="D35" s="9">
        <v>0.5</v>
      </c>
      <c r="E35" s="9">
        <v>0</v>
      </c>
      <c r="F35" s="10">
        <v>0.1</v>
      </c>
      <c r="G35" s="9">
        <v>0</v>
      </c>
      <c r="H35" s="11">
        <f>SUM(C35:G35)</f>
        <v>6.15</v>
      </c>
      <c r="I35" s="33">
        <v>45.12222</v>
      </c>
      <c r="J35" s="9">
        <v>0.45</v>
      </c>
      <c r="K35" s="14">
        <f>SUM(I35:J35)</f>
        <v>45.57222</v>
      </c>
      <c r="L35" s="13">
        <v>4.2</v>
      </c>
      <c r="M35" s="13">
        <v>0.95</v>
      </c>
      <c r="N35" s="14">
        <f>SUM(L35:M35)</f>
        <v>5.15</v>
      </c>
      <c r="O35" s="1">
        <v>0</v>
      </c>
      <c r="P35" s="1">
        <v>0.45</v>
      </c>
      <c r="Q35" s="15">
        <f>SUM(O35:P35)</f>
        <v>0.45</v>
      </c>
      <c r="R35" s="17">
        <v>0.69</v>
      </c>
      <c r="S35" s="9"/>
      <c r="T35" s="1"/>
      <c r="U35" s="1"/>
      <c r="V35" s="7">
        <f>SUM(R35:U35)</f>
        <v>0.69</v>
      </c>
      <c r="W35" s="16">
        <f>SUM(H35+K35+N35+Q35+V35)</f>
        <v>58.01222</v>
      </c>
      <c r="X35" s="1"/>
      <c r="Y35" s="1"/>
      <c r="Z35" s="1"/>
      <c r="AA35" s="22"/>
      <c r="AB35" s="37">
        <v>1.06</v>
      </c>
      <c r="AC35" s="23"/>
      <c r="AD35" s="15">
        <f>SUM(X35:AC35)</f>
        <v>1.06</v>
      </c>
      <c r="AE35" s="24">
        <f>AD35</f>
        <v>1.06</v>
      </c>
      <c r="AF35" s="25">
        <f>SUM(W35+AE35)</f>
        <v>59.07222</v>
      </c>
      <c r="AG35" s="40">
        <v>34</v>
      </c>
      <c r="AH35" s="40">
        <v>31</v>
      </c>
      <c r="AI35" s="40"/>
      <c r="AJ35" s="40"/>
      <c r="AK35" s="40"/>
      <c r="AL35" s="40"/>
      <c r="AM35" s="40"/>
      <c r="AN35" s="40"/>
    </row>
    <row r="36" s="27" customFormat="1" ht="14.25" customHeight="1" spans="1:40">
      <c r="A36" s="8" t="s">
        <v>101</v>
      </c>
      <c r="B36" s="9" t="s">
        <v>102</v>
      </c>
      <c r="C36" s="9">
        <v>5.94</v>
      </c>
      <c r="D36" s="9">
        <v>0.5</v>
      </c>
      <c r="E36" s="9">
        <v>-0.25</v>
      </c>
      <c r="F36" s="10">
        <v>0.1</v>
      </c>
      <c r="G36" s="9">
        <v>0</v>
      </c>
      <c r="H36" s="11">
        <f>SUM(C36:G36)</f>
        <v>6.29</v>
      </c>
      <c r="I36" s="33">
        <v>43.722222</v>
      </c>
      <c r="J36" s="9">
        <v>0.3</v>
      </c>
      <c r="K36" s="14">
        <f>SUM(I36:J36)</f>
        <v>44.022222</v>
      </c>
      <c r="L36" s="13">
        <v>3.25</v>
      </c>
      <c r="M36" s="13">
        <v>1.179</v>
      </c>
      <c r="N36" s="14">
        <f>SUM(L36:M36)</f>
        <v>4.429</v>
      </c>
      <c r="O36" s="1">
        <v>0</v>
      </c>
      <c r="P36" s="1">
        <v>0.45</v>
      </c>
      <c r="Q36" s="15">
        <f>SUM(O36:P36)</f>
        <v>0.45</v>
      </c>
      <c r="R36" s="17">
        <v>0.65</v>
      </c>
      <c r="S36" s="9">
        <v>1.3</v>
      </c>
      <c r="T36" s="1"/>
      <c r="U36" s="1"/>
      <c r="V36" s="7">
        <f>SUM(R36:U36)</f>
        <v>1.95</v>
      </c>
      <c r="W36" s="16">
        <f>SUM(H36+K36+N36+Q36+V36)</f>
        <v>57.141222</v>
      </c>
      <c r="X36" s="1"/>
      <c r="Y36" s="1">
        <v>0.24</v>
      </c>
      <c r="Z36" s="1"/>
      <c r="AA36" s="22"/>
      <c r="AB36" s="37">
        <v>1.32</v>
      </c>
      <c r="AC36" s="23">
        <v>0.36</v>
      </c>
      <c r="AD36" s="15">
        <f>SUM(X36:AC36)</f>
        <v>1.92</v>
      </c>
      <c r="AE36" s="24">
        <f>AD36</f>
        <v>1.92</v>
      </c>
      <c r="AF36" s="25">
        <f>SUM(W36+AE36)</f>
        <v>59.061222</v>
      </c>
      <c r="AG36" s="40">
        <v>35</v>
      </c>
      <c r="AH36" s="40">
        <v>48</v>
      </c>
      <c r="AI36" s="40"/>
      <c r="AJ36" s="40"/>
      <c r="AK36" s="40"/>
      <c r="AL36" s="40"/>
      <c r="AM36" s="40"/>
      <c r="AN36" s="40"/>
    </row>
    <row r="37" s="27" customFormat="1" ht="14.25" customHeight="1" spans="1:40">
      <c r="A37" s="8" t="s">
        <v>103</v>
      </c>
      <c r="B37" s="9" t="s">
        <v>104</v>
      </c>
      <c r="C37" s="9">
        <v>5.41</v>
      </c>
      <c r="D37" s="9">
        <v>0.5</v>
      </c>
      <c r="E37" s="9">
        <v>0</v>
      </c>
      <c r="F37" s="10">
        <v>0.25</v>
      </c>
      <c r="G37" s="9">
        <v>0</v>
      </c>
      <c r="H37" s="11">
        <f>SUM(C37:G37)</f>
        <v>6.16</v>
      </c>
      <c r="I37" s="33">
        <v>45.6</v>
      </c>
      <c r="J37" s="9">
        <v>0.45</v>
      </c>
      <c r="K37" s="14">
        <f>SUM(I37:J37)</f>
        <v>46.05</v>
      </c>
      <c r="L37" s="13">
        <v>4.3</v>
      </c>
      <c r="M37" s="13">
        <v>0.929</v>
      </c>
      <c r="N37" s="14">
        <f>SUM(L37:M37)</f>
        <v>5.229</v>
      </c>
      <c r="O37" s="1">
        <v>0</v>
      </c>
      <c r="P37" s="1"/>
      <c r="Q37" s="15">
        <f>SUM(O37:P37)</f>
        <v>0</v>
      </c>
      <c r="R37" s="17">
        <v>0.64</v>
      </c>
      <c r="S37" s="9">
        <v>0</v>
      </c>
      <c r="T37" s="1"/>
      <c r="U37" s="1"/>
      <c r="V37" s="7">
        <f>SUM(R37:U37)</f>
        <v>0.64</v>
      </c>
      <c r="W37" s="16">
        <f>SUM(H37+K37+N37+Q37+V37)</f>
        <v>58.079</v>
      </c>
      <c r="X37" s="1"/>
      <c r="Y37" s="1"/>
      <c r="Z37" s="1"/>
      <c r="AA37" s="22"/>
      <c r="AB37" s="37">
        <v>0.95</v>
      </c>
      <c r="AC37" s="23"/>
      <c r="AD37" s="15">
        <f>SUM(X37:AC37)</f>
        <v>0.95</v>
      </c>
      <c r="AE37" s="24">
        <f>AD37</f>
        <v>0.95</v>
      </c>
      <c r="AF37" s="25">
        <f>SUM(W37+AE37)</f>
        <v>59.029</v>
      </c>
      <c r="AG37" s="40">
        <v>36</v>
      </c>
      <c r="AH37" s="40">
        <v>27</v>
      </c>
      <c r="AI37" s="40"/>
      <c r="AJ37" s="40"/>
      <c r="AK37" s="40"/>
      <c r="AL37" s="40"/>
      <c r="AM37" s="40"/>
      <c r="AN37" s="40"/>
    </row>
    <row r="38" s="27" customFormat="1" ht="14.25" customHeight="1" spans="1:40">
      <c r="A38" s="8" t="s">
        <v>105</v>
      </c>
      <c r="B38" s="9" t="s">
        <v>106</v>
      </c>
      <c r="C38" s="9">
        <v>5.55</v>
      </c>
      <c r="D38" s="9">
        <v>0.5</v>
      </c>
      <c r="E38" s="9">
        <v>0</v>
      </c>
      <c r="F38" s="10">
        <v>0.1</v>
      </c>
      <c r="G38" s="9">
        <v>0</v>
      </c>
      <c r="H38" s="11">
        <f>SUM(C38:G38)</f>
        <v>6.15</v>
      </c>
      <c r="I38" s="33">
        <v>44.433333</v>
      </c>
      <c r="J38" s="9">
        <v>0.45</v>
      </c>
      <c r="K38" s="14">
        <f>SUM(I38:J38)</f>
        <v>44.883333</v>
      </c>
      <c r="L38" s="13">
        <v>3.75</v>
      </c>
      <c r="M38" s="13">
        <v>1.2</v>
      </c>
      <c r="N38" s="14">
        <f>SUM(L38:M38)</f>
        <v>4.95</v>
      </c>
      <c r="O38" s="1">
        <v>0</v>
      </c>
      <c r="P38" s="1">
        <v>1.05</v>
      </c>
      <c r="Q38" s="15">
        <f>SUM(O38:P38)</f>
        <v>1.05</v>
      </c>
      <c r="R38" s="17">
        <v>0.64</v>
      </c>
      <c r="S38" s="9">
        <v>0</v>
      </c>
      <c r="T38" s="1"/>
      <c r="U38" s="1"/>
      <c r="V38" s="7">
        <f>SUM(R38:U38)</f>
        <v>0.64</v>
      </c>
      <c r="W38" s="16">
        <f>SUM(H38+K38+N38+Q38+V38)</f>
        <v>57.673333</v>
      </c>
      <c r="X38" s="1"/>
      <c r="Y38" s="1"/>
      <c r="Z38" s="1"/>
      <c r="AA38" s="22"/>
      <c r="AB38" s="37">
        <v>1.18</v>
      </c>
      <c r="AC38" s="23"/>
      <c r="AD38" s="15">
        <f>SUM(X38:AC38)</f>
        <v>1.18</v>
      </c>
      <c r="AE38" s="24">
        <f>AD38</f>
        <v>1.18</v>
      </c>
      <c r="AF38" s="25">
        <f>SUM(W38+AE38)</f>
        <v>58.853333</v>
      </c>
      <c r="AG38" s="40">
        <v>37</v>
      </c>
      <c r="AH38" s="40">
        <v>37</v>
      </c>
      <c r="AI38" s="40"/>
      <c r="AJ38" s="40"/>
      <c r="AK38" s="40"/>
      <c r="AL38" s="40"/>
      <c r="AM38" s="40"/>
      <c r="AN38" s="40"/>
    </row>
    <row r="39" s="27" customFormat="1" ht="14.25" customHeight="1" spans="1:40">
      <c r="A39" s="8" t="s">
        <v>107</v>
      </c>
      <c r="B39" s="9" t="s">
        <v>108</v>
      </c>
      <c r="C39" s="9">
        <v>5.32</v>
      </c>
      <c r="D39" s="9">
        <v>0.5</v>
      </c>
      <c r="E39" s="9">
        <v>0.25</v>
      </c>
      <c r="F39" s="10">
        <v>0.1</v>
      </c>
      <c r="G39" s="9">
        <v>0</v>
      </c>
      <c r="H39" s="11">
        <f>SUM(C39:G39)</f>
        <v>6.17</v>
      </c>
      <c r="I39" s="33">
        <v>45.6222222</v>
      </c>
      <c r="J39" s="9">
        <v>0.45</v>
      </c>
      <c r="K39" s="14">
        <f>SUM(I39:J39)</f>
        <v>46.0722222</v>
      </c>
      <c r="L39" s="13">
        <v>3.7</v>
      </c>
      <c r="M39" s="13">
        <v>0.575</v>
      </c>
      <c r="N39" s="14">
        <f>SUM(L39:M39)</f>
        <v>4.275</v>
      </c>
      <c r="O39" s="1">
        <v>0</v>
      </c>
      <c r="P39" s="1">
        <v>0.45</v>
      </c>
      <c r="Q39" s="15">
        <f>SUM(O39:P39)</f>
        <v>0.45</v>
      </c>
      <c r="R39" s="17">
        <v>0.72</v>
      </c>
      <c r="S39" s="9"/>
      <c r="T39" s="1"/>
      <c r="U39" s="1"/>
      <c r="V39" s="7">
        <f>SUM(R39:U39)</f>
        <v>0.72</v>
      </c>
      <c r="W39" s="16">
        <f>SUM(H39+K39+N39+Q39+V39)</f>
        <v>57.6872222</v>
      </c>
      <c r="X39" s="1"/>
      <c r="Y39" s="1"/>
      <c r="Z39" s="1"/>
      <c r="AA39" s="22"/>
      <c r="AB39" s="37">
        <v>1.112</v>
      </c>
      <c r="AC39" s="23"/>
      <c r="AD39" s="15">
        <f>SUM(X39:AC39)</f>
        <v>1.112</v>
      </c>
      <c r="AE39" s="24">
        <f>AD39</f>
        <v>1.112</v>
      </c>
      <c r="AF39" s="25">
        <f>SUM(W39+AE39)</f>
        <v>58.7992222</v>
      </c>
      <c r="AG39" s="40">
        <v>38</v>
      </c>
      <c r="AH39" s="40">
        <v>26</v>
      </c>
      <c r="AI39" s="40"/>
      <c r="AJ39" s="40"/>
      <c r="AK39" s="40"/>
      <c r="AL39" s="40"/>
      <c r="AM39" s="40"/>
      <c r="AN39" s="40"/>
    </row>
    <row r="40" s="27" customFormat="1" ht="14.25" customHeight="1" spans="1:40">
      <c r="A40" s="8" t="s">
        <v>109</v>
      </c>
      <c r="B40" s="9" t="s">
        <v>110</v>
      </c>
      <c r="C40" s="9">
        <v>5.76</v>
      </c>
      <c r="D40" s="9">
        <v>0.5</v>
      </c>
      <c r="E40" s="9">
        <v>0</v>
      </c>
      <c r="F40" s="10">
        <v>0</v>
      </c>
      <c r="G40" s="9">
        <v>0</v>
      </c>
      <c r="H40" s="11">
        <f>SUM(C40:G40)</f>
        <v>6.26</v>
      </c>
      <c r="I40" s="33">
        <v>43.66662</v>
      </c>
      <c r="J40" s="9">
        <v>0.45</v>
      </c>
      <c r="K40" s="14">
        <f>SUM(I40:J40)</f>
        <v>44.11662</v>
      </c>
      <c r="L40" s="13">
        <v>3.9</v>
      </c>
      <c r="M40" s="13">
        <v>0.9705</v>
      </c>
      <c r="N40" s="14">
        <f>SUM(L40:M40)</f>
        <v>4.8705</v>
      </c>
      <c r="O40" s="1">
        <v>0</v>
      </c>
      <c r="P40" s="1"/>
      <c r="Q40" s="15">
        <f>SUM(O40:P40)</f>
        <v>0</v>
      </c>
      <c r="R40" s="17">
        <v>0.69</v>
      </c>
      <c r="S40" s="9">
        <v>0</v>
      </c>
      <c r="T40" s="1">
        <v>1</v>
      </c>
      <c r="U40" s="1"/>
      <c r="V40" s="7">
        <f>SUM(R40:U40)</f>
        <v>1.69</v>
      </c>
      <c r="W40" s="16">
        <f>SUM(H40+K40+N40+Q40+V40)</f>
        <v>56.93712</v>
      </c>
      <c r="X40" s="1"/>
      <c r="Y40" s="1"/>
      <c r="Z40" s="1"/>
      <c r="AA40" s="22"/>
      <c r="AB40" s="37">
        <v>1.06</v>
      </c>
      <c r="AC40" s="23"/>
      <c r="AD40" s="15">
        <f>SUM(X40:AC40)</f>
        <v>1.06</v>
      </c>
      <c r="AE40" s="24">
        <f>AD40</f>
        <v>1.06</v>
      </c>
      <c r="AF40" s="25">
        <f>SUM(W40+AE40)</f>
        <v>57.99712</v>
      </c>
      <c r="AG40" s="40">
        <v>39</v>
      </c>
      <c r="AH40" s="40">
        <v>45</v>
      </c>
      <c r="AI40" s="40"/>
      <c r="AJ40" s="40"/>
      <c r="AK40" s="40"/>
      <c r="AL40" s="40"/>
      <c r="AM40" s="40"/>
      <c r="AN40" s="40"/>
    </row>
    <row r="41" s="27" customFormat="1" ht="14.25" customHeight="1" spans="1:40">
      <c r="A41" s="8" t="s">
        <v>111</v>
      </c>
      <c r="B41" s="9" t="s">
        <v>112</v>
      </c>
      <c r="C41" s="9">
        <v>5.53</v>
      </c>
      <c r="D41" s="9">
        <v>0.5</v>
      </c>
      <c r="E41" s="9">
        <v>0</v>
      </c>
      <c r="F41" s="10">
        <v>0.1</v>
      </c>
      <c r="G41" s="9">
        <v>0</v>
      </c>
      <c r="H41" s="11">
        <f>SUM(C41:G41)</f>
        <v>6.13</v>
      </c>
      <c r="I41" s="33">
        <v>44.36664</v>
      </c>
      <c r="J41" s="9">
        <v>0.3</v>
      </c>
      <c r="K41" s="14">
        <f>SUM(I41:J41)</f>
        <v>44.66664</v>
      </c>
      <c r="L41" s="13">
        <v>4.025</v>
      </c>
      <c r="M41" s="13">
        <v>1.1375</v>
      </c>
      <c r="N41" s="14">
        <f>SUM(L41:M41)</f>
        <v>5.1625</v>
      </c>
      <c r="O41" s="1">
        <v>0</v>
      </c>
      <c r="P41" s="1">
        <v>0.45</v>
      </c>
      <c r="Q41" s="15">
        <f>SUM(O41:P41)</f>
        <v>0.45</v>
      </c>
      <c r="R41" s="17">
        <v>0.72</v>
      </c>
      <c r="S41" s="9"/>
      <c r="T41" s="1"/>
      <c r="U41" s="1"/>
      <c r="V41" s="7">
        <f>SUM(R41:U41)</f>
        <v>0.72</v>
      </c>
      <c r="W41" s="16">
        <f>SUM(H41+K41+N41+Q41+V41)</f>
        <v>57.12914</v>
      </c>
      <c r="X41" s="1"/>
      <c r="Y41" s="1"/>
      <c r="Z41" s="1"/>
      <c r="AA41" s="22"/>
      <c r="AB41" s="37">
        <v>0.84</v>
      </c>
      <c r="AC41" s="23"/>
      <c r="AD41" s="15">
        <f>SUM(X41:AC41)</f>
        <v>0.84</v>
      </c>
      <c r="AE41" s="24">
        <f>AD41</f>
        <v>0.84</v>
      </c>
      <c r="AF41" s="25">
        <f>SUM(W41+AE41)</f>
        <v>57.96914</v>
      </c>
      <c r="AG41" s="40">
        <v>40</v>
      </c>
      <c r="AH41" s="40">
        <v>38</v>
      </c>
      <c r="AI41" s="40"/>
      <c r="AJ41" s="40"/>
      <c r="AK41" s="40"/>
      <c r="AL41" s="40"/>
      <c r="AM41" s="40"/>
      <c r="AN41" s="40"/>
    </row>
    <row r="42" s="27" customFormat="1" ht="14.25" customHeight="1" spans="1:40">
      <c r="A42" s="8" t="s">
        <v>113</v>
      </c>
      <c r="B42" s="9" t="s">
        <v>114</v>
      </c>
      <c r="C42" s="9">
        <v>5.62</v>
      </c>
      <c r="D42" s="9">
        <v>0.5</v>
      </c>
      <c r="E42" s="9">
        <v>0.25</v>
      </c>
      <c r="F42" s="10">
        <v>0.1</v>
      </c>
      <c r="G42" s="9">
        <v>0</v>
      </c>
      <c r="H42" s="11">
        <f>SUM(C42:G42)</f>
        <v>6.47</v>
      </c>
      <c r="I42" s="33">
        <v>43.8111</v>
      </c>
      <c r="J42" s="9">
        <v>0.3</v>
      </c>
      <c r="K42" s="14">
        <f>SUM(I42:J42)</f>
        <v>44.1111</v>
      </c>
      <c r="L42" s="13">
        <v>4.025</v>
      </c>
      <c r="M42" s="13">
        <v>1.1375</v>
      </c>
      <c r="N42" s="14">
        <f>SUM(L42:M42)</f>
        <v>5.1625</v>
      </c>
      <c r="O42" s="1">
        <v>0</v>
      </c>
      <c r="P42" s="1">
        <v>0.45</v>
      </c>
      <c r="Q42" s="15">
        <f>SUM(O42:P42)</f>
        <v>0.45</v>
      </c>
      <c r="R42" s="17">
        <v>0.69</v>
      </c>
      <c r="S42" s="9">
        <v>0</v>
      </c>
      <c r="T42" s="1"/>
      <c r="U42" s="1"/>
      <c r="V42" s="7">
        <f>SUM(R42:U42)</f>
        <v>0.69</v>
      </c>
      <c r="W42" s="16">
        <f>SUM(H42+K42+N42+Q42+V42)</f>
        <v>56.8836</v>
      </c>
      <c r="X42" s="1"/>
      <c r="Y42" s="1"/>
      <c r="Z42" s="1"/>
      <c r="AA42" s="22"/>
      <c r="AB42" s="37">
        <v>1.06</v>
      </c>
      <c r="AC42" s="23"/>
      <c r="AD42" s="15">
        <f>SUM(X42:AC42)</f>
        <v>1.06</v>
      </c>
      <c r="AE42" s="24">
        <f>AD42</f>
        <v>1.06</v>
      </c>
      <c r="AF42" s="25">
        <f>SUM(W42+AE42)</f>
        <v>57.9436</v>
      </c>
      <c r="AG42" s="40">
        <v>41</v>
      </c>
      <c r="AH42" s="40">
        <v>46</v>
      </c>
      <c r="AI42" s="40"/>
      <c r="AJ42" s="40"/>
      <c r="AK42" s="40"/>
      <c r="AL42" s="40"/>
      <c r="AM42" s="40"/>
      <c r="AN42" s="40"/>
    </row>
    <row r="43" s="27" customFormat="1" ht="14.25" customHeight="1" spans="1:40">
      <c r="A43" s="8" t="s">
        <v>115</v>
      </c>
      <c r="B43" s="9" t="s">
        <v>116</v>
      </c>
      <c r="C43" s="9">
        <v>5.36</v>
      </c>
      <c r="D43" s="9">
        <v>0.5</v>
      </c>
      <c r="E43" s="9">
        <v>0</v>
      </c>
      <c r="F43" s="10">
        <v>0.1</v>
      </c>
      <c r="G43" s="9">
        <v>0</v>
      </c>
      <c r="H43" s="11">
        <f>SUM(C43:G43)</f>
        <v>5.96</v>
      </c>
      <c r="I43" s="33">
        <v>45.955554</v>
      </c>
      <c r="J43" s="9">
        <v>0.3</v>
      </c>
      <c r="K43" s="14">
        <f>SUM(I43:J43)</f>
        <v>46.255554</v>
      </c>
      <c r="L43" s="13">
        <v>3.95</v>
      </c>
      <c r="M43" s="13">
        <v>0.7</v>
      </c>
      <c r="N43" s="14">
        <f>SUM(L43:M43)</f>
        <v>4.65</v>
      </c>
      <c r="O43" s="1">
        <v>0</v>
      </c>
      <c r="P43" s="1">
        <v>0.45</v>
      </c>
      <c r="Q43" s="15">
        <f>SUM(O43:P43)</f>
        <v>0.45</v>
      </c>
      <c r="R43" s="17">
        <v>0.6</v>
      </c>
      <c r="S43" s="9"/>
      <c r="T43" s="1"/>
      <c r="U43" s="1"/>
      <c r="V43" s="7">
        <f>SUM(R43:U43)</f>
        <v>0.6</v>
      </c>
      <c r="W43" s="16">
        <f>SUM(H43+K43+N43+Q43+V43)</f>
        <v>57.915554</v>
      </c>
      <c r="X43" s="1"/>
      <c r="Y43" s="1"/>
      <c r="Z43" s="1"/>
      <c r="AA43" s="22"/>
      <c r="AB43" s="37">
        <v>0</v>
      </c>
      <c r="AC43" s="23"/>
      <c r="AD43" s="15">
        <f>SUM(X43:AC43)</f>
        <v>0</v>
      </c>
      <c r="AE43" s="24"/>
      <c r="AF43" s="25">
        <f>SUM(W43+AE43)</f>
        <v>57.915554</v>
      </c>
      <c r="AG43" s="40">
        <v>42</v>
      </c>
      <c r="AH43" s="40">
        <v>25</v>
      </c>
      <c r="AI43" s="40"/>
      <c r="AJ43" s="40"/>
      <c r="AK43" s="40"/>
      <c r="AL43" s="40"/>
      <c r="AM43" s="40"/>
      <c r="AN43" s="40"/>
    </row>
    <row r="44" s="27" customFormat="1" ht="14.25" customHeight="1" spans="1:40">
      <c r="A44" s="8" t="s">
        <v>117</v>
      </c>
      <c r="B44" s="9" t="s">
        <v>118</v>
      </c>
      <c r="C44" s="9">
        <v>5.53</v>
      </c>
      <c r="D44" s="9">
        <v>0.5</v>
      </c>
      <c r="E44" s="9">
        <v>0.25</v>
      </c>
      <c r="F44" s="10">
        <v>0.1</v>
      </c>
      <c r="G44" s="9">
        <v>0</v>
      </c>
      <c r="H44" s="11">
        <f>SUM(C44:G44)</f>
        <v>6.38</v>
      </c>
      <c r="I44" s="33">
        <v>44.0538462</v>
      </c>
      <c r="J44" s="9">
        <v>0.3</v>
      </c>
      <c r="K44" s="14">
        <f>SUM(I44:J44)</f>
        <v>44.3538462</v>
      </c>
      <c r="L44" s="13">
        <v>4.225</v>
      </c>
      <c r="M44" s="13">
        <v>1.1165</v>
      </c>
      <c r="N44" s="14">
        <f>SUM(L44:M44)</f>
        <v>5.3415</v>
      </c>
      <c r="O44" s="1">
        <v>0</v>
      </c>
      <c r="P44" s="1">
        <v>0.45</v>
      </c>
      <c r="Q44" s="15">
        <f>SUM(O44:P44)</f>
        <v>0.45</v>
      </c>
      <c r="R44" s="17">
        <v>0.72</v>
      </c>
      <c r="S44" s="9">
        <v>0</v>
      </c>
      <c r="T44" s="1"/>
      <c r="U44" s="1"/>
      <c r="V44" s="7">
        <f>SUM(R44:U44)</f>
        <v>0.72</v>
      </c>
      <c r="W44" s="16">
        <f>SUM(H44+K44+N44+Q44+V44)</f>
        <v>57.2453462</v>
      </c>
      <c r="X44" s="1"/>
      <c r="Y44" s="1"/>
      <c r="Z44" s="1"/>
      <c r="AA44" s="22"/>
      <c r="AB44" s="37">
        <v>0</v>
      </c>
      <c r="AC44" s="23">
        <v>0.36</v>
      </c>
      <c r="AD44" s="15">
        <f>SUM(X44:AC44)</f>
        <v>0.36</v>
      </c>
      <c r="AE44" s="24">
        <f>AD44</f>
        <v>0.36</v>
      </c>
      <c r="AF44" s="25">
        <f>SUM(W44+AE44)</f>
        <v>57.6053462</v>
      </c>
      <c r="AG44" s="40">
        <v>43</v>
      </c>
      <c r="AH44" s="40">
        <v>42</v>
      </c>
      <c r="AI44" s="40"/>
      <c r="AJ44" s="40"/>
      <c r="AK44" s="40"/>
      <c r="AL44" s="40"/>
      <c r="AM44" s="40"/>
      <c r="AN44" s="40"/>
    </row>
    <row r="45" s="27" customFormat="1" ht="14.25" customHeight="1" spans="1:40">
      <c r="A45" s="8" t="s">
        <v>119</v>
      </c>
      <c r="B45" s="9" t="s">
        <v>120</v>
      </c>
      <c r="C45" s="9">
        <v>5.68</v>
      </c>
      <c r="D45" s="9">
        <v>0.5</v>
      </c>
      <c r="E45" s="9">
        <v>-0.25</v>
      </c>
      <c r="F45" s="10">
        <v>0</v>
      </c>
      <c r="G45" s="9">
        <v>0</v>
      </c>
      <c r="H45" s="11">
        <f>SUM(C45:G45)</f>
        <v>5.93</v>
      </c>
      <c r="I45" s="33">
        <v>44.1555555</v>
      </c>
      <c r="J45" s="9">
        <v>0.3</v>
      </c>
      <c r="K45" s="14">
        <f>SUM(I45:J45)</f>
        <v>44.4555555</v>
      </c>
      <c r="L45" s="13">
        <v>3.925</v>
      </c>
      <c r="M45" s="13">
        <v>1.075</v>
      </c>
      <c r="N45" s="14">
        <f>SUM(L45:M45)</f>
        <v>5</v>
      </c>
      <c r="O45" s="1">
        <v>0</v>
      </c>
      <c r="P45" s="1"/>
      <c r="Q45" s="15">
        <f>SUM(O45:P45)</f>
        <v>0</v>
      </c>
      <c r="R45" s="17">
        <v>0.54</v>
      </c>
      <c r="S45" s="9">
        <v>0</v>
      </c>
      <c r="T45" s="1"/>
      <c r="U45" s="1"/>
      <c r="V45" s="7">
        <f>SUM(R45:U45)</f>
        <v>0.54</v>
      </c>
      <c r="W45" s="16">
        <f>SUM(H45+K45+N45+Q45+V45)</f>
        <v>55.9255555</v>
      </c>
      <c r="X45" s="1"/>
      <c r="Y45" s="1"/>
      <c r="Z45" s="1"/>
      <c r="AA45" s="22"/>
      <c r="AB45" s="37">
        <v>0.95</v>
      </c>
      <c r="AC45" s="23">
        <v>0.36</v>
      </c>
      <c r="AD45" s="15">
        <f>SUM(X45:AC45)</f>
        <v>1.31</v>
      </c>
      <c r="AE45" s="24">
        <f>AD45</f>
        <v>1.31</v>
      </c>
      <c r="AF45" s="25">
        <f>SUM(W45+AE45)</f>
        <v>57.2355555</v>
      </c>
      <c r="AG45" s="40">
        <v>44</v>
      </c>
      <c r="AH45" s="40">
        <v>40</v>
      </c>
      <c r="AI45" s="40"/>
      <c r="AJ45" s="40"/>
      <c r="AK45" s="40"/>
      <c r="AL45" s="40"/>
      <c r="AM45" s="40"/>
      <c r="AN45" s="40"/>
    </row>
    <row r="46" s="27" customFormat="1" ht="14.25" customHeight="1" spans="1:40">
      <c r="A46" s="8" t="s">
        <v>121</v>
      </c>
      <c r="B46" s="29" t="s">
        <v>122</v>
      </c>
      <c r="C46" s="9">
        <v>5.35</v>
      </c>
      <c r="D46" s="9">
        <v>0.5</v>
      </c>
      <c r="E46" s="9">
        <v>0.25</v>
      </c>
      <c r="F46" s="10">
        <v>0</v>
      </c>
      <c r="G46" s="9">
        <v>0</v>
      </c>
      <c r="H46" s="11">
        <f>SUM(C46:G46)</f>
        <v>6.1</v>
      </c>
      <c r="I46" s="33">
        <v>44.22692308</v>
      </c>
      <c r="J46" s="9">
        <v>0.3</v>
      </c>
      <c r="K46" s="14">
        <f>SUM(I46:J46)</f>
        <v>44.52692308</v>
      </c>
      <c r="L46" s="13">
        <v>4.125</v>
      </c>
      <c r="M46" s="13">
        <v>0.804</v>
      </c>
      <c r="N46" s="14">
        <f>SUM(L46:M46)</f>
        <v>4.929</v>
      </c>
      <c r="O46" s="1">
        <v>0</v>
      </c>
      <c r="P46" s="1"/>
      <c r="Q46" s="15">
        <f>SUM(O46:P46)</f>
        <v>0</v>
      </c>
      <c r="R46" s="17">
        <v>0.72</v>
      </c>
      <c r="S46" s="9"/>
      <c r="T46" s="1"/>
      <c r="U46" s="1"/>
      <c r="V46" s="7">
        <f>SUM(R46:U46)</f>
        <v>0.72</v>
      </c>
      <c r="W46" s="16">
        <f>SUM(H46+K46+N46+Q46+V46)</f>
        <v>56.27592308</v>
      </c>
      <c r="X46" s="1"/>
      <c r="Y46" s="1"/>
      <c r="Z46" s="1"/>
      <c r="AA46" s="22"/>
      <c r="AB46" s="37">
        <v>0.84</v>
      </c>
      <c r="AC46" s="23"/>
      <c r="AD46" s="15">
        <f>SUM(X46:AC46)</f>
        <v>0.84</v>
      </c>
      <c r="AE46" s="24">
        <f>AD46</f>
        <v>0.84</v>
      </c>
      <c r="AF46" s="25">
        <f>SUM(W46+AE46)</f>
        <v>57.11592308</v>
      </c>
      <c r="AG46" s="40">
        <v>45</v>
      </c>
      <c r="AH46" s="40">
        <v>39</v>
      </c>
      <c r="AI46" s="40"/>
      <c r="AJ46" s="40"/>
      <c r="AK46" s="40"/>
      <c r="AL46" s="40"/>
      <c r="AM46" s="40"/>
      <c r="AN46" s="40"/>
    </row>
    <row r="47" s="27" customFormat="1" ht="14.25" customHeight="1" spans="1:40">
      <c r="A47" s="8" t="s">
        <v>123</v>
      </c>
      <c r="B47" s="9" t="s">
        <v>124</v>
      </c>
      <c r="C47" s="9">
        <v>5.41</v>
      </c>
      <c r="D47" s="9">
        <v>0.5</v>
      </c>
      <c r="E47" s="9">
        <v>-0.25</v>
      </c>
      <c r="F47" s="10">
        <v>0</v>
      </c>
      <c r="G47" s="9">
        <v>0</v>
      </c>
      <c r="H47" s="11">
        <f>SUM(C47:G47)</f>
        <v>5.66</v>
      </c>
      <c r="I47" s="33">
        <v>44.5961538</v>
      </c>
      <c r="J47" s="9">
        <v>0.45</v>
      </c>
      <c r="K47" s="14">
        <f>SUM(I47:J47)</f>
        <v>45.0461538</v>
      </c>
      <c r="L47" s="13">
        <v>4.4</v>
      </c>
      <c r="M47" s="13">
        <v>0.095833333</v>
      </c>
      <c r="N47" s="14">
        <f>SUM(L47:M47)</f>
        <v>4.495833333</v>
      </c>
      <c r="O47" s="1">
        <v>0</v>
      </c>
      <c r="P47" s="1"/>
      <c r="Q47" s="15">
        <f>SUM(O47:P47)</f>
        <v>0</v>
      </c>
      <c r="R47" s="17">
        <v>0.65</v>
      </c>
      <c r="S47" s="9"/>
      <c r="T47" s="1"/>
      <c r="U47" s="1"/>
      <c r="V47" s="7">
        <f>SUM(R47:U47)</f>
        <v>0.65</v>
      </c>
      <c r="W47" s="16">
        <f>SUM(H47+K47+N47+Q47+V47)</f>
        <v>55.851987133</v>
      </c>
      <c r="X47" s="1"/>
      <c r="Y47" s="1"/>
      <c r="Z47" s="1"/>
      <c r="AA47" s="22"/>
      <c r="AB47" s="37">
        <v>1.06</v>
      </c>
      <c r="AC47" s="23"/>
      <c r="AD47" s="15">
        <f>SUM(X47:AC47)</f>
        <v>1.06</v>
      </c>
      <c r="AE47" s="24">
        <f>AD47</f>
        <v>1.06</v>
      </c>
      <c r="AF47" s="25">
        <f>SUM(W47+AE47)</f>
        <v>56.911987133</v>
      </c>
      <c r="AG47" s="40">
        <v>46</v>
      </c>
      <c r="AH47" s="40">
        <v>36</v>
      </c>
      <c r="AI47" s="40"/>
      <c r="AJ47" s="40"/>
      <c r="AK47" s="40"/>
      <c r="AL47" s="40"/>
      <c r="AM47" s="40"/>
      <c r="AN47" s="40"/>
    </row>
    <row r="48" s="27" customFormat="1" ht="14.25" customHeight="1" spans="1:40">
      <c r="A48" s="8" t="s">
        <v>125</v>
      </c>
      <c r="B48" s="9" t="s">
        <v>126</v>
      </c>
      <c r="C48" s="9">
        <v>5.68</v>
      </c>
      <c r="D48" s="9">
        <v>0.5</v>
      </c>
      <c r="E48" s="9">
        <v>-0.25</v>
      </c>
      <c r="F48" s="10">
        <v>0.35</v>
      </c>
      <c r="G48" s="9">
        <v>0</v>
      </c>
      <c r="H48" s="11">
        <f>SUM(C48:G48)</f>
        <v>6.28</v>
      </c>
      <c r="I48" s="33">
        <v>42.42222222</v>
      </c>
      <c r="J48" s="9">
        <v>0.45</v>
      </c>
      <c r="K48" s="14">
        <f>SUM(I48:J48)</f>
        <v>42.87222222</v>
      </c>
      <c r="L48" s="13">
        <v>3.775</v>
      </c>
      <c r="M48" s="13">
        <v>1.1165</v>
      </c>
      <c r="N48" s="14">
        <f>SUM(L48:M48)</f>
        <v>4.8915</v>
      </c>
      <c r="O48" s="1">
        <v>0</v>
      </c>
      <c r="P48" s="1">
        <v>1.05</v>
      </c>
      <c r="Q48" s="15">
        <f>SUM(O48:P48)</f>
        <v>1.05</v>
      </c>
      <c r="R48" s="17">
        <v>0.54</v>
      </c>
      <c r="S48" s="9"/>
      <c r="T48" s="1"/>
      <c r="U48" s="1"/>
      <c r="V48" s="7">
        <f>SUM(R48:U48)</f>
        <v>0.54</v>
      </c>
      <c r="W48" s="16">
        <f>SUM(H48+K48+N48+Q48+V48)</f>
        <v>55.63372222</v>
      </c>
      <c r="X48" s="1"/>
      <c r="Y48" s="1"/>
      <c r="Z48" s="1"/>
      <c r="AA48" s="22"/>
      <c r="AB48" s="37">
        <v>1.06</v>
      </c>
      <c r="AC48" s="23"/>
      <c r="AD48" s="15">
        <f>SUM(X48:AC48)</f>
        <v>1.06</v>
      </c>
      <c r="AE48" s="24">
        <f>AD48</f>
        <v>1.06</v>
      </c>
      <c r="AF48" s="25">
        <f>SUM(W48+AE48)</f>
        <v>56.69372222</v>
      </c>
      <c r="AG48" s="40">
        <v>47</v>
      </c>
      <c r="AH48" s="40">
        <v>56</v>
      </c>
      <c r="AI48" s="40"/>
      <c r="AJ48" s="40"/>
      <c r="AK48" s="40"/>
      <c r="AL48" s="40"/>
      <c r="AM48" s="40"/>
      <c r="AN48" s="40"/>
    </row>
    <row r="49" s="27" customFormat="1" ht="14.25" customHeight="1" spans="1:40">
      <c r="A49" s="8" t="s">
        <v>127</v>
      </c>
      <c r="B49" s="9" t="s">
        <v>128</v>
      </c>
      <c r="C49" s="9">
        <v>5.44</v>
      </c>
      <c r="D49" s="9">
        <v>0.5</v>
      </c>
      <c r="E49" s="9">
        <v>-0.25</v>
      </c>
      <c r="F49" s="10">
        <v>0</v>
      </c>
      <c r="G49" s="9">
        <v>0</v>
      </c>
      <c r="H49" s="11">
        <f>SUM(C49:G49)</f>
        <v>5.69</v>
      </c>
      <c r="I49" s="33">
        <v>43.95555556</v>
      </c>
      <c r="J49" s="9">
        <v>0.45</v>
      </c>
      <c r="K49" s="14">
        <f>SUM(I49:J49)</f>
        <v>44.40555556</v>
      </c>
      <c r="L49" s="13">
        <v>3.7</v>
      </c>
      <c r="M49" s="13">
        <v>1.158</v>
      </c>
      <c r="N49" s="14">
        <f>SUM(L49:M49)</f>
        <v>4.858</v>
      </c>
      <c r="O49" s="1">
        <v>0</v>
      </c>
      <c r="P49" s="1"/>
      <c r="Q49" s="15">
        <f>SUM(O49:P49)</f>
        <v>0</v>
      </c>
      <c r="R49" s="17">
        <v>0.54</v>
      </c>
      <c r="S49" s="9">
        <v>0</v>
      </c>
      <c r="T49" s="1"/>
      <c r="U49" s="1"/>
      <c r="V49" s="7">
        <f>SUM(R49:U49)</f>
        <v>0.54</v>
      </c>
      <c r="W49" s="16">
        <f>SUM(H49+K49+N49+Q49+V49)</f>
        <v>55.49355556</v>
      </c>
      <c r="X49" s="1"/>
      <c r="Y49" s="1"/>
      <c r="Z49" s="1"/>
      <c r="AA49" s="22"/>
      <c r="AB49" s="37">
        <v>1.18</v>
      </c>
      <c r="AC49" s="23"/>
      <c r="AD49" s="15">
        <f>SUM(X49:AC49)</f>
        <v>1.18</v>
      </c>
      <c r="AE49" s="24">
        <f>AD49</f>
        <v>1.18</v>
      </c>
      <c r="AF49" s="25">
        <f>SUM(W49+AE49)</f>
        <v>56.67355556</v>
      </c>
      <c r="AG49" s="40">
        <v>48</v>
      </c>
      <c r="AH49" s="40">
        <v>41</v>
      </c>
      <c r="AI49" s="40"/>
      <c r="AJ49" s="40"/>
      <c r="AK49" s="40"/>
      <c r="AL49" s="40"/>
      <c r="AM49" s="40"/>
      <c r="AN49" s="40"/>
    </row>
    <row r="50" s="27" customFormat="1" ht="14.25" customHeight="1" spans="1:40">
      <c r="A50" s="8" t="s">
        <v>129</v>
      </c>
      <c r="B50" s="9" t="s">
        <v>130</v>
      </c>
      <c r="C50" s="9">
        <v>5.42</v>
      </c>
      <c r="D50" s="9">
        <v>0.5</v>
      </c>
      <c r="E50" s="9">
        <v>0.25</v>
      </c>
      <c r="F50" s="10">
        <v>0.35</v>
      </c>
      <c r="G50" s="9">
        <v>0</v>
      </c>
      <c r="H50" s="11">
        <f>SUM(C50:G50)</f>
        <v>6.52</v>
      </c>
      <c r="I50" s="33">
        <v>38.7923076</v>
      </c>
      <c r="J50" s="9">
        <v>0.3</v>
      </c>
      <c r="K50" s="14">
        <f>SUM(I50:J50)</f>
        <v>39.0923076</v>
      </c>
      <c r="L50" s="13">
        <v>4.55</v>
      </c>
      <c r="M50" s="13">
        <v>3.5375</v>
      </c>
      <c r="N50" s="14">
        <f>SUM(L50:M50)</f>
        <v>8.0875</v>
      </c>
      <c r="O50" s="1">
        <v>0</v>
      </c>
      <c r="P50" s="1">
        <v>0.45</v>
      </c>
      <c r="Q50" s="15">
        <f>SUM(O50:P50)</f>
        <v>0.45</v>
      </c>
      <c r="R50" s="17">
        <v>0.72</v>
      </c>
      <c r="S50" s="9">
        <v>0.25</v>
      </c>
      <c r="T50" s="1"/>
      <c r="U50" s="1"/>
      <c r="V50" s="7">
        <f>SUM(R50:U50)</f>
        <v>0.97</v>
      </c>
      <c r="W50" s="16">
        <f>SUM(H50+K50+N50+Q50+V50)</f>
        <v>55.1198076</v>
      </c>
      <c r="X50" s="1"/>
      <c r="Y50" s="1"/>
      <c r="Z50" s="1"/>
      <c r="AA50" s="22"/>
      <c r="AB50" s="37">
        <v>0.94</v>
      </c>
      <c r="AC50" s="23"/>
      <c r="AD50" s="15">
        <f>SUM(X50:AC50)</f>
        <v>0.94</v>
      </c>
      <c r="AE50" s="24">
        <f>AD50</f>
        <v>0.94</v>
      </c>
      <c r="AF50" s="25">
        <f>SUM(W50+AE50)</f>
        <v>56.0598076</v>
      </c>
      <c r="AG50" s="40">
        <v>49</v>
      </c>
      <c r="AH50" s="40">
        <v>76</v>
      </c>
      <c r="AI50" s="40"/>
      <c r="AJ50" s="40"/>
      <c r="AK50" s="40"/>
      <c r="AL50" s="40"/>
      <c r="AM50" s="40"/>
      <c r="AN50" s="40"/>
    </row>
    <row r="51" s="27" customFormat="1" ht="14.25" customHeight="1" spans="1:40">
      <c r="A51" s="8" t="s">
        <v>131</v>
      </c>
      <c r="B51" s="9" t="s">
        <v>132</v>
      </c>
      <c r="C51" s="9">
        <v>5.57</v>
      </c>
      <c r="D51" s="9">
        <v>0.5</v>
      </c>
      <c r="E51" s="9">
        <v>0</v>
      </c>
      <c r="F51" s="10">
        <v>0</v>
      </c>
      <c r="G51" s="9">
        <v>0</v>
      </c>
      <c r="H51" s="11">
        <f>SUM(C51:G51)</f>
        <v>6.07</v>
      </c>
      <c r="I51" s="33">
        <v>46.1333328</v>
      </c>
      <c r="J51" s="9">
        <v>0.3</v>
      </c>
      <c r="K51" s="14">
        <f>SUM(I51:J51)</f>
        <v>46.4333328</v>
      </c>
      <c r="L51" s="13">
        <v>3.5</v>
      </c>
      <c r="M51" s="13">
        <v>-1.049833333</v>
      </c>
      <c r="N51" s="14">
        <f>SUM(L51:M51)</f>
        <v>2.450166667</v>
      </c>
      <c r="O51" s="1">
        <v>0</v>
      </c>
      <c r="P51" s="1"/>
      <c r="Q51" s="15">
        <f>SUM(O51:P51)</f>
        <v>0</v>
      </c>
      <c r="R51" s="17">
        <v>0.65</v>
      </c>
      <c r="S51" s="9"/>
      <c r="T51" s="1"/>
      <c r="U51" s="1"/>
      <c r="V51" s="7">
        <f>SUM(R51:U51)</f>
        <v>0.65</v>
      </c>
      <c r="W51" s="16">
        <f>SUM(H51+K51+N51+Q51+V51)</f>
        <v>55.603499467</v>
      </c>
      <c r="X51" s="1"/>
      <c r="Y51" s="1"/>
      <c r="Z51" s="1"/>
      <c r="AA51" s="22"/>
      <c r="AB51" s="37">
        <v>0</v>
      </c>
      <c r="AC51" s="23"/>
      <c r="AD51" s="15">
        <f>SUM(X51:AC51)</f>
        <v>0</v>
      </c>
      <c r="AE51" s="24">
        <f>AD51</f>
        <v>0</v>
      </c>
      <c r="AF51" s="25">
        <f>SUM(W51+AE51)</f>
        <v>55.603499467</v>
      </c>
      <c r="AG51" s="40">
        <v>50</v>
      </c>
      <c r="AH51" s="40">
        <v>23</v>
      </c>
      <c r="AI51" s="40"/>
      <c r="AJ51" s="40"/>
      <c r="AK51" s="40"/>
      <c r="AL51" s="40"/>
      <c r="AM51" s="40"/>
      <c r="AN51" s="40"/>
    </row>
    <row r="52" s="27" customFormat="1" ht="14.25" customHeight="1" spans="1:40">
      <c r="A52" s="8" t="s">
        <v>133</v>
      </c>
      <c r="B52" s="9" t="s">
        <v>134</v>
      </c>
      <c r="C52" s="9">
        <v>5.16</v>
      </c>
      <c r="D52" s="9">
        <v>0.5</v>
      </c>
      <c r="E52" s="9">
        <v>0</v>
      </c>
      <c r="F52" s="10">
        <v>0.1</v>
      </c>
      <c r="G52" s="9">
        <v>0</v>
      </c>
      <c r="H52" s="11">
        <f>SUM(C52:G52)</f>
        <v>5.76</v>
      </c>
      <c r="I52" s="33">
        <v>42.66923077</v>
      </c>
      <c r="J52" s="9">
        <v>0.3</v>
      </c>
      <c r="K52" s="14">
        <f>SUM(I52:J52)</f>
        <v>42.96923077</v>
      </c>
      <c r="L52" s="13">
        <v>3.675</v>
      </c>
      <c r="M52" s="13">
        <v>0.95</v>
      </c>
      <c r="N52" s="14">
        <f>SUM(L52:M52)</f>
        <v>4.625</v>
      </c>
      <c r="O52" s="1">
        <v>0</v>
      </c>
      <c r="P52" s="1">
        <v>0.45</v>
      </c>
      <c r="Q52" s="15">
        <f>SUM(O52:P52)</f>
        <v>0.45</v>
      </c>
      <c r="R52" s="17">
        <v>0.72</v>
      </c>
      <c r="S52" s="9"/>
      <c r="T52" s="1"/>
      <c r="U52" s="1"/>
      <c r="V52" s="7">
        <f>SUM(R52:U52)</f>
        <v>0.72</v>
      </c>
      <c r="W52" s="16">
        <f>SUM(H52+K52+N52+Q52+V52)</f>
        <v>54.52423077</v>
      </c>
      <c r="X52" s="1"/>
      <c r="Y52" s="1"/>
      <c r="Z52" s="1"/>
      <c r="AA52" s="22"/>
      <c r="AB52" s="37">
        <v>1.06</v>
      </c>
      <c r="AC52" s="23"/>
      <c r="AD52" s="15">
        <f>SUM(X52:AC52)</f>
        <v>1.06</v>
      </c>
      <c r="AE52" s="24">
        <f>AD52</f>
        <v>1.06</v>
      </c>
      <c r="AF52" s="25">
        <f>SUM(W52+AE52)</f>
        <v>55.58423077</v>
      </c>
      <c r="AG52" s="40">
        <v>51</v>
      </c>
      <c r="AH52" s="40">
        <v>55</v>
      </c>
      <c r="AI52" s="40"/>
      <c r="AJ52" s="40"/>
      <c r="AK52" s="40"/>
      <c r="AL52" s="40"/>
      <c r="AM52" s="40"/>
      <c r="AN52" s="40"/>
    </row>
    <row r="53" s="27" customFormat="1" ht="14.25" customHeight="1" spans="1:40">
      <c r="A53" s="8" t="s">
        <v>135</v>
      </c>
      <c r="B53" s="9" t="s">
        <v>136</v>
      </c>
      <c r="C53" s="9">
        <v>5.54</v>
      </c>
      <c r="D53" s="9">
        <v>0.5</v>
      </c>
      <c r="E53" s="9">
        <v>0</v>
      </c>
      <c r="F53" s="10">
        <v>0.1</v>
      </c>
      <c r="G53" s="9">
        <v>0</v>
      </c>
      <c r="H53" s="11">
        <f>SUM(C53:G53)</f>
        <v>6.14</v>
      </c>
      <c r="I53" s="33">
        <v>42.822222</v>
      </c>
      <c r="J53" s="9">
        <v>0.3</v>
      </c>
      <c r="K53" s="14">
        <f>SUM(I53:J53)</f>
        <v>43.122222</v>
      </c>
      <c r="L53" s="13">
        <v>3.225</v>
      </c>
      <c r="M53" s="13">
        <v>1.096</v>
      </c>
      <c r="N53" s="14">
        <f>SUM(L53:M53)</f>
        <v>4.321</v>
      </c>
      <c r="O53" s="1">
        <v>0</v>
      </c>
      <c r="P53" s="1">
        <v>0.45</v>
      </c>
      <c r="Q53" s="15">
        <f>SUM(O53:P53)</f>
        <v>0.45</v>
      </c>
      <c r="R53" s="17">
        <v>0.68</v>
      </c>
      <c r="S53" s="9">
        <v>0</v>
      </c>
      <c r="T53" s="1"/>
      <c r="U53" s="1"/>
      <c r="V53" s="7">
        <f>SUM(R53:U53)</f>
        <v>0.68</v>
      </c>
      <c r="W53" s="16">
        <f>SUM(H53+K53+N53+Q53+V53)</f>
        <v>54.713222</v>
      </c>
      <c r="X53" s="1"/>
      <c r="Y53" s="1"/>
      <c r="Z53" s="1"/>
      <c r="AA53" s="22"/>
      <c r="AB53" s="37">
        <v>0.84</v>
      </c>
      <c r="AC53" s="23"/>
      <c r="AD53" s="15">
        <f>SUM(X53:AC53)</f>
        <v>0.84</v>
      </c>
      <c r="AE53" s="24">
        <f>AD53</f>
        <v>0.84</v>
      </c>
      <c r="AF53" s="25">
        <f>SUM(W53+AE53)</f>
        <v>55.553222</v>
      </c>
      <c r="AG53" s="40">
        <v>52</v>
      </c>
      <c r="AH53" s="40">
        <v>52</v>
      </c>
      <c r="AI53" s="40"/>
      <c r="AJ53" s="40"/>
      <c r="AK53" s="40"/>
      <c r="AL53" s="40"/>
      <c r="AM53" s="40"/>
      <c r="AN53" s="40"/>
    </row>
    <row r="54" s="27" customFormat="1" ht="14.25" customHeight="1" spans="1:40">
      <c r="A54" s="8" t="s">
        <v>137</v>
      </c>
      <c r="B54" s="9" t="s">
        <v>138</v>
      </c>
      <c r="C54" s="9">
        <v>5.54</v>
      </c>
      <c r="D54" s="9">
        <v>0.5</v>
      </c>
      <c r="E54" s="9">
        <v>0</v>
      </c>
      <c r="F54" s="10">
        <v>0.1</v>
      </c>
      <c r="G54" s="9">
        <v>0</v>
      </c>
      <c r="H54" s="11">
        <f>SUM(C54:G54)</f>
        <v>6.14</v>
      </c>
      <c r="I54" s="33">
        <v>45.05769</v>
      </c>
      <c r="J54" s="9">
        <v>0.3</v>
      </c>
      <c r="K54" s="14">
        <f>SUM(I54:J54)</f>
        <v>45.35769</v>
      </c>
      <c r="L54" s="13">
        <v>3.4</v>
      </c>
      <c r="M54" s="13">
        <v>-0.425</v>
      </c>
      <c r="N54" s="14">
        <f>SUM(L54:M54)</f>
        <v>2.975</v>
      </c>
      <c r="O54" s="1">
        <v>0</v>
      </c>
      <c r="P54" s="1">
        <v>0.45</v>
      </c>
      <c r="Q54" s="15">
        <f>SUM(O54:P54)</f>
        <v>0.45</v>
      </c>
      <c r="R54" s="17">
        <v>0.6</v>
      </c>
      <c r="S54" s="9"/>
      <c r="T54" s="1"/>
      <c r="U54" s="1"/>
      <c r="V54" s="7">
        <f>SUM(R54:U54)</f>
        <v>0.6</v>
      </c>
      <c r="W54" s="16">
        <f>SUM(H54+K54+N54+Q54+V54)</f>
        <v>55.52269</v>
      </c>
      <c r="X54" s="1"/>
      <c r="Y54" s="1"/>
      <c r="Z54" s="1"/>
      <c r="AA54" s="22"/>
      <c r="AB54" s="37">
        <v>0</v>
      </c>
      <c r="AC54" s="23"/>
      <c r="AD54" s="15">
        <f>SUM(X54:AC54)</f>
        <v>0</v>
      </c>
      <c r="AE54" s="24">
        <f>AD54</f>
        <v>0</v>
      </c>
      <c r="AF54" s="25">
        <f>SUM(W54+AE54)</f>
        <v>55.52269</v>
      </c>
      <c r="AG54" s="40">
        <v>53</v>
      </c>
      <c r="AH54" s="40">
        <v>33</v>
      </c>
      <c r="AI54" s="40"/>
      <c r="AJ54" s="40"/>
      <c r="AK54" s="40"/>
      <c r="AL54" s="40"/>
      <c r="AM54" s="40"/>
      <c r="AN54" s="40"/>
    </row>
    <row r="55" s="27" customFormat="1" ht="14.25" customHeight="1" spans="1:40">
      <c r="A55" s="8" t="s">
        <v>139</v>
      </c>
      <c r="B55" s="9" t="s">
        <v>140</v>
      </c>
      <c r="C55" s="9">
        <v>5.46</v>
      </c>
      <c r="D55" s="9">
        <v>0.5</v>
      </c>
      <c r="E55" s="9">
        <v>0</v>
      </c>
      <c r="F55" s="10">
        <v>0</v>
      </c>
      <c r="G55" s="9">
        <v>0</v>
      </c>
      <c r="H55" s="11">
        <f>SUM(C55:G55)</f>
        <v>5.96</v>
      </c>
      <c r="I55" s="33">
        <v>44.02222218</v>
      </c>
      <c r="J55" s="9">
        <v>0.3</v>
      </c>
      <c r="K55" s="14">
        <f>SUM(I55:J55)</f>
        <v>44.32222218</v>
      </c>
      <c r="L55" s="13">
        <v>3.25</v>
      </c>
      <c r="M55" s="13">
        <v>1.1795</v>
      </c>
      <c r="N55" s="14">
        <f>SUM(L55:M55)</f>
        <v>4.4295</v>
      </c>
      <c r="O55" s="1">
        <v>0</v>
      </c>
      <c r="P55" s="1"/>
      <c r="Q55" s="15">
        <f>SUM(O55:P55)</f>
        <v>0</v>
      </c>
      <c r="R55" s="17">
        <v>0.65</v>
      </c>
      <c r="S55" s="9"/>
      <c r="T55" s="1"/>
      <c r="U55" s="1"/>
      <c r="V55" s="7">
        <f>SUM(R55:U55)</f>
        <v>0.65</v>
      </c>
      <c r="W55" s="16">
        <f>SUM(H55+K55+N55+Q55+V55)</f>
        <v>55.36172218</v>
      </c>
      <c r="X55" s="1"/>
      <c r="Y55" s="1"/>
      <c r="Z55" s="1"/>
      <c r="AA55" s="22"/>
      <c r="AB55" s="37">
        <v>0</v>
      </c>
      <c r="AC55" s="23"/>
      <c r="AD55" s="15">
        <f>SUM(X55:AC55)</f>
        <v>0</v>
      </c>
      <c r="AE55" s="24">
        <f>AD55</f>
        <v>0</v>
      </c>
      <c r="AF55" s="25">
        <f>SUM(W55+AE55)</f>
        <v>55.36172218</v>
      </c>
      <c r="AG55" s="40">
        <v>54</v>
      </c>
      <c r="AH55" s="40">
        <v>43</v>
      </c>
      <c r="AI55" s="40"/>
      <c r="AJ55" s="40"/>
      <c r="AK55" s="40"/>
      <c r="AL55" s="40"/>
      <c r="AM55" s="40"/>
      <c r="AN55" s="40"/>
    </row>
    <row r="56" s="27" customFormat="1" ht="14.25" customHeight="1" spans="1:40">
      <c r="A56" s="8" t="s">
        <v>141</v>
      </c>
      <c r="B56" s="9" t="s">
        <v>142</v>
      </c>
      <c r="C56" s="9">
        <v>5.12</v>
      </c>
      <c r="D56" s="9">
        <v>0.5</v>
      </c>
      <c r="E56" s="9">
        <v>0</v>
      </c>
      <c r="F56" s="10">
        <v>0</v>
      </c>
      <c r="G56" s="9">
        <v>0</v>
      </c>
      <c r="H56" s="11">
        <f>SUM(C56:G56)</f>
        <v>5.62</v>
      </c>
      <c r="I56" s="33">
        <v>41.799996</v>
      </c>
      <c r="J56" s="9">
        <v>0.3</v>
      </c>
      <c r="K56" s="14">
        <f>SUM(I56:J56)</f>
        <v>42.099996</v>
      </c>
      <c r="L56" s="13">
        <v>3.775</v>
      </c>
      <c r="M56" s="13">
        <v>1.0125</v>
      </c>
      <c r="N56" s="14">
        <f>SUM(L56:M56)</f>
        <v>4.7875</v>
      </c>
      <c r="O56" s="1">
        <v>0</v>
      </c>
      <c r="P56" s="1"/>
      <c r="Q56" s="15">
        <f>SUM(O56:P56)</f>
        <v>0</v>
      </c>
      <c r="R56" s="17">
        <v>0.67</v>
      </c>
      <c r="S56" s="9">
        <v>2</v>
      </c>
      <c r="T56" s="1"/>
      <c r="U56" s="1"/>
      <c r="V56" s="7">
        <f>SUM(R56:U56)</f>
        <v>2.67</v>
      </c>
      <c r="W56" s="16">
        <f>SUM(H56+K56+N56+Q56+V56)</f>
        <v>55.177496</v>
      </c>
      <c r="X56" s="1"/>
      <c r="Y56" s="1"/>
      <c r="Z56" s="1"/>
      <c r="AA56" s="22"/>
      <c r="AB56" s="37">
        <v>0</v>
      </c>
      <c r="AC56" s="23"/>
      <c r="AD56" s="38">
        <f>SUM(X56:AC56)</f>
        <v>0</v>
      </c>
      <c r="AE56" s="24">
        <f>AD56</f>
        <v>0</v>
      </c>
      <c r="AF56" s="25">
        <f>SUM(W56+AE56)</f>
        <v>55.177496</v>
      </c>
      <c r="AG56" s="40">
        <v>55</v>
      </c>
      <c r="AH56" s="40">
        <v>59</v>
      </c>
      <c r="AI56" s="40"/>
      <c r="AJ56" s="40"/>
      <c r="AK56" s="40"/>
      <c r="AL56" s="40"/>
      <c r="AM56" s="40"/>
      <c r="AN56" s="40"/>
    </row>
    <row r="57" s="27" customFormat="1" ht="14.25" customHeight="1" spans="1:40">
      <c r="A57" s="8" t="s">
        <v>143</v>
      </c>
      <c r="B57" s="9" t="s">
        <v>144</v>
      </c>
      <c r="C57" s="9">
        <v>5.48</v>
      </c>
      <c r="D57" s="9">
        <v>0.5</v>
      </c>
      <c r="E57" s="9">
        <v>0</v>
      </c>
      <c r="F57" s="10">
        <v>0</v>
      </c>
      <c r="G57" s="9">
        <v>0</v>
      </c>
      <c r="H57" s="11">
        <f>SUM(C57:G57)</f>
        <v>5.98</v>
      </c>
      <c r="I57" s="33">
        <v>43.4111112</v>
      </c>
      <c r="J57" s="9">
        <v>0.3</v>
      </c>
      <c r="K57" s="14">
        <f>SUM(I57:J57)</f>
        <v>43.7111112</v>
      </c>
      <c r="L57" s="13">
        <v>3.9</v>
      </c>
      <c r="M57" s="13">
        <v>0.6585</v>
      </c>
      <c r="N57" s="14">
        <f>SUM(L57:M57)</f>
        <v>4.5585</v>
      </c>
      <c r="O57" s="1">
        <v>0</v>
      </c>
      <c r="P57" s="1"/>
      <c r="Q57" s="15">
        <f>SUM(O57:P57)</f>
        <v>0</v>
      </c>
      <c r="R57" s="17">
        <v>0.64</v>
      </c>
      <c r="S57" s="9">
        <v>0</v>
      </c>
      <c r="T57" s="1"/>
      <c r="U57" s="1"/>
      <c r="V57" s="7">
        <f>SUM(R57:U57)</f>
        <v>0.64</v>
      </c>
      <c r="W57" s="16">
        <f>SUM(H57+K57+N57+Q57+V57)</f>
        <v>54.8896112</v>
      </c>
      <c r="X57" s="1"/>
      <c r="Y57" s="1"/>
      <c r="Z57" s="1"/>
      <c r="AA57" s="22"/>
      <c r="AB57" s="37">
        <v>0</v>
      </c>
      <c r="AC57" s="23"/>
      <c r="AD57" s="39">
        <f>SUM(X57:AC57)</f>
        <v>0</v>
      </c>
      <c r="AE57" s="24">
        <f>AD57</f>
        <v>0</v>
      </c>
      <c r="AF57" s="25">
        <f>SUM(W57+AE57)</f>
        <v>54.8896112</v>
      </c>
      <c r="AG57" s="40">
        <v>56</v>
      </c>
      <c r="AH57" s="40">
        <v>49</v>
      </c>
      <c r="AI57" s="40"/>
      <c r="AJ57" s="40"/>
      <c r="AK57" s="40"/>
      <c r="AL57" s="40"/>
      <c r="AM57" s="40"/>
      <c r="AN57" s="40"/>
    </row>
    <row r="58" s="27" customFormat="1" ht="14.25" customHeight="1" spans="1:40">
      <c r="A58" s="8" t="s">
        <v>145</v>
      </c>
      <c r="B58" s="9" t="s">
        <v>146</v>
      </c>
      <c r="C58" s="9">
        <v>5.09</v>
      </c>
      <c r="D58" s="9">
        <v>0.5</v>
      </c>
      <c r="E58" s="9">
        <v>0.25</v>
      </c>
      <c r="F58" s="10">
        <v>0.1</v>
      </c>
      <c r="G58" s="9">
        <v>0</v>
      </c>
      <c r="H58" s="11">
        <f>SUM(C58:G58)</f>
        <v>5.94</v>
      </c>
      <c r="I58" s="33">
        <v>42.51111111</v>
      </c>
      <c r="J58" s="9">
        <v>0.3</v>
      </c>
      <c r="K58" s="14">
        <f>SUM(I58:J58)</f>
        <v>42.81111111</v>
      </c>
      <c r="L58" s="13">
        <v>3.65</v>
      </c>
      <c r="M58" s="13">
        <v>0.1585</v>
      </c>
      <c r="N58" s="14">
        <f>SUM(L58:M58)</f>
        <v>3.8085</v>
      </c>
      <c r="O58" s="1">
        <v>0</v>
      </c>
      <c r="P58" s="1">
        <v>0.45</v>
      </c>
      <c r="Q58" s="15">
        <f>SUM(O58:P58)</f>
        <v>0.45</v>
      </c>
      <c r="R58" s="17">
        <v>0.72</v>
      </c>
      <c r="S58" s="9"/>
      <c r="T58" s="1"/>
      <c r="U58" s="1"/>
      <c r="V58" s="7">
        <f>SUM(R58:U58)</f>
        <v>0.72</v>
      </c>
      <c r="W58" s="16">
        <f>SUM(H58+K58+N58+Q58+V58)</f>
        <v>53.72961111</v>
      </c>
      <c r="X58" s="1"/>
      <c r="Y58" s="1"/>
      <c r="Z58" s="1"/>
      <c r="AA58" s="22"/>
      <c r="AB58" s="37">
        <v>1.06</v>
      </c>
      <c r="AC58" s="23"/>
      <c r="AD58" s="15">
        <f>SUM(X58:AC58)</f>
        <v>1.06</v>
      </c>
      <c r="AE58" s="24">
        <f>AD58</f>
        <v>1.06</v>
      </c>
      <c r="AF58" s="25">
        <f>SUM(W58+AE58)</f>
        <v>54.78961111</v>
      </c>
      <c r="AG58" s="40">
        <v>57</v>
      </c>
      <c r="AH58" s="40">
        <v>57</v>
      </c>
      <c r="AI58" s="40"/>
      <c r="AJ58" s="40"/>
      <c r="AK58" s="40"/>
      <c r="AL58" s="40"/>
      <c r="AM58" s="40"/>
      <c r="AN58" s="40"/>
    </row>
    <row r="59" s="27" customFormat="1" ht="14.25" customHeight="1" spans="1:40">
      <c r="A59" s="8" t="s">
        <v>147</v>
      </c>
      <c r="B59" s="9" t="s">
        <v>148</v>
      </c>
      <c r="C59" s="9">
        <v>5.78</v>
      </c>
      <c r="D59" s="9">
        <v>0.5</v>
      </c>
      <c r="E59" s="9">
        <v>0</v>
      </c>
      <c r="F59" s="10">
        <v>0.1</v>
      </c>
      <c r="G59" s="9">
        <v>0</v>
      </c>
      <c r="H59" s="11">
        <f>SUM(C59:G59)</f>
        <v>6.38</v>
      </c>
      <c r="I59" s="33">
        <v>41.499996</v>
      </c>
      <c r="J59" s="9">
        <v>0.3</v>
      </c>
      <c r="K59" s="14">
        <f>SUM(I59:J59)</f>
        <v>41.799996</v>
      </c>
      <c r="L59" s="13">
        <v>3.25</v>
      </c>
      <c r="M59" s="13">
        <v>0.825</v>
      </c>
      <c r="N59" s="14">
        <f>SUM(L59:M59)</f>
        <v>4.075</v>
      </c>
      <c r="O59" s="1">
        <v>0</v>
      </c>
      <c r="P59" s="1">
        <v>0.45</v>
      </c>
      <c r="Q59" s="15">
        <f>SUM(O59:P59)</f>
        <v>0.45</v>
      </c>
      <c r="R59" s="17">
        <v>0.6</v>
      </c>
      <c r="S59" s="9">
        <v>0</v>
      </c>
      <c r="T59" s="1"/>
      <c r="U59" s="1"/>
      <c r="V59" s="7">
        <f>SUM(R59:U59)</f>
        <v>0.6</v>
      </c>
      <c r="W59" s="16">
        <f>SUM(H59+K59+N59+Q59+V59)</f>
        <v>53.304996</v>
      </c>
      <c r="X59" s="1"/>
      <c r="Y59" s="1"/>
      <c r="Z59" s="1"/>
      <c r="AA59" s="22"/>
      <c r="AB59" s="37">
        <v>1.26</v>
      </c>
      <c r="AC59" s="23"/>
      <c r="AD59" s="15">
        <f>SUM(X59:AC59)</f>
        <v>1.26</v>
      </c>
      <c r="AE59" s="24">
        <f>AD59</f>
        <v>1.26</v>
      </c>
      <c r="AF59" s="25">
        <f>SUM(W59+AE59)</f>
        <v>54.564996</v>
      </c>
      <c r="AG59" s="40">
        <v>58</v>
      </c>
      <c r="AH59" s="40">
        <v>60</v>
      </c>
      <c r="AI59" s="40"/>
      <c r="AJ59" s="40"/>
      <c r="AK59" s="40"/>
      <c r="AL59" s="40"/>
      <c r="AM59" s="40"/>
      <c r="AN59" s="40"/>
    </row>
    <row r="60" s="27" customFormat="1" ht="14.25" customHeight="1" spans="1:40">
      <c r="A60" s="8" t="s">
        <v>149</v>
      </c>
      <c r="B60" s="9" t="s">
        <v>150</v>
      </c>
      <c r="C60" s="9">
        <v>5.67</v>
      </c>
      <c r="D60" s="9">
        <v>0.5</v>
      </c>
      <c r="E60" s="9">
        <v>0</v>
      </c>
      <c r="F60" s="10">
        <v>0.25</v>
      </c>
      <c r="G60" s="9">
        <v>0</v>
      </c>
      <c r="H60" s="11">
        <f>SUM(C60:G60)</f>
        <v>6.42</v>
      </c>
      <c r="I60" s="33">
        <v>40.911111</v>
      </c>
      <c r="J60" s="9">
        <v>0.3</v>
      </c>
      <c r="K60" s="14">
        <f>SUM(I60:J60)</f>
        <v>41.211111</v>
      </c>
      <c r="L60" s="13">
        <v>3.725</v>
      </c>
      <c r="M60" s="13">
        <v>0.242</v>
      </c>
      <c r="N60" s="14">
        <f>SUM(L60:M60)</f>
        <v>3.967</v>
      </c>
      <c r="O60" s="1">
        <v>0</v>
      </c>
      <c r="P60" s="1"/>
      <c r="Q60" s="15">
        <f>SUM(O60:P60)</f>
        <v>0</v>
      </c>
      <c r="R60" s="17">
        <v>0.64</v>
      </c>
      <c r="S60" s="9">
        <v>1.2</v>
      </c>
      <c r="T60" s="1"/>
      <c r="U60" s="1"/>
      <c r="V60" s="7">
        <f>SUM(R60:U60)</f>
        <v>1.84</v>
      </c>
      <c r="W60" s="16">
        <f>SUM(H60+K60+N60+Q60+V60)</f>
        <v>53.438111</v>
      </c>
      <c r="X60" s="1"/>
      <c r="Y60" s="1"/>
      <c r="Z60" s="1"/>
      <c r="AA60" s="22"/>
      <c r="AB60" s="37">
        <v>1.05</v>
      </c>
      <c r="AC60" s="23"/>
      <c r="AD60" s="15">
        <f>SUM(X60:AC60)</f>
        <v>1.05</v>
      </c>
      <c r="AE60" s="24">
        <f>AD60</f>
        <v>1.05</v>
      </c>
      <c r="AF60" s="25">
        <f>SUM(W60+AE60)</f>
        <v>54.488111</v>
      </c>
      <c r="AG60" s="40">
        <v>59</v>
      </c>
      <c r="AH60" s="40">
        <v>66</v>
      </c>
      <c r="AI60" s="40"/>
      <c r="AJ60" s="40"/>
      <c r="AK60" s="40"/>
      <c r="AL60" s="40"/>
      <c r="AM60" s="40"/>
      <c r="AN60" s="40"/>
    </row>
    <row r="61" s="27" customFormat="1" ht="14.25" customHeight="1" spans="1:40">
      <c r="A61" s="8" t="s">
        <v>151</v>
      </c>
      <c r="B61" s="9" t="s">
        <v>152</v>
      </c>
      <c r="C61" s="9">
        <v>5.64</v>
      </c>
      <c r="D61" s="9">
        <v>0.5</v>
      </c>
      <c r="E61" s="9">
        <v>0</v>
      </c>
      <c r="F61" s="10">
        <v>0</v>
      </c>
      <c r="G61" s="9">
        <v>0</v>
      </c>
      <c r="H61" s="11">
        <f>SUM(C61:G61)</f>
        <v>6.14</v>
      </c>
      <c r="I61" s="33">
        <v>42.7555554</v>
      </c>
      <c r="J61" s="9">
        <v>0.3</v>
      </c>
      <c r="K61" s="14">
        <f>SUM(I61:J61)</f>
        <v>43.0555554</v>
      </c>
      <c r="L61" s="13">
        <v>2.925</v>
      </c>
      <c r="M61" s="13">
        <v>-0.612333333</v>
      </c>
      <c r="N61" s="14">
        <f>SUM(L61:M61)</f>
        <v>2.312666667</v>
      </c>
      <c r="O61" s="1">
        <v>0</v>
      </c>
      <c r="P61" s="1"/>
      <c r="Q61" s="15">
        <f>SUM(O61:P61)</f>
        <v>0</v>
      </c>
      <c r="R61" s="17">
        <v>0.65</v>
      </c>
      <c r="S61" s="9">
        <v>2</v>
      </c>
      <c r="T61" s="1"/>
      <c r="U61" s="1"/>
      <c r="V61" s="7">
        <f>SUM(R61:U61)</f>
        <v>2.65</v>
      </c>
      <c r="W61" s="16">
        <f>SUM(H61+K61+N61+Q61+V61)</f>
        <v>54.158222067</v>
      </c>
      <c r="X61" s="1"/>
      <c r="Y61" s="1"/>
      <c r="Z61" s="1"/>
      <c r="AA61" s="22"/>
      <c r="AB61" s="37">
        <v>0</v>
      </c>
      <c r="AC61" s="23"/>
      <c r="AD61" s="15">
        <f>SUM(X61:AC61)</f>
        <v>0</v>
      </c>
      <c r="AE61" s="24">
        <f>AD61</f>
        <v>0</v>
      </c>
      <c r="AF61" s="25">
        <f>SUM(W61+AE61)</f>
        <v>54.158222067</v>
      </c>
      <c r="AG61" s="40">
        <v>60</v>
      </c>
      <c r="AH61" s="40">
        <v>53</v>
      </c>
      <c r="AI61" s="40"/>
      <c r="AJ61" s="40"/>
      <c r="AK61" s="40"/>
      <c r="AL61" s="40"/>
      <c r="AM61" s="40"/>
      <c r="AN61" s="40"/>
    </row>
    <row r="62" s="27" customFormat="1" ht="14.25" customHeight="1" spans="1:40">
      <c r="A62" s="8" t="s">
        <v>153</v>
      </c>
      <c r="B62" s="9" t="s">
        <v>154</v>
      </c>
      <c r="C62" s="9">
        <v>5.43</v>
      </c>
      <c r="D62" s="9">
        <v>0.5</v>
      </c>
      <c r="E62" s="9">
        <v>0.25</v>
      </c>
      <c r="F62" s="10">
        <v>0.1</v>
      </c>
      <c r="G62" s="9">
        <v>0</v>
      </c>
      <c r="H62" s="11">
        <f>SUM(C62:G62)</f>
        <v>6.28</v>
      </c>
      <c r="I62" s="33">
        <v>41.6666664</v>
      </c>
      <c r="J62" s="9"/>
      <c r="K62" s="14">
        <f>SUM(I62:J62)</f>
        <v>41.6666664</v>
      </c>
      <c r="L62" s="13">
        <v>4.425</v>
      </c>
      <c r="M62" s="13">
        <v>0.6165</v>
      </c>
      <c r="N62" s="14">
        <f>SUM(L62:M62)</f>
        <v>5.0415</v>
      </c>
      <c r="O62" s="1">
        <v>0</v>
      </c>
      <c r="P62" s="1">
        <v>0.45</v>
      </c>
      <c r="Q62" s="15">
        <f>SUM(O62:P62)</f>
        <v>0.45</v>
      </c>
      <c r="R62" s="17">
        <v>0.72</v>
      </c>
      <c r="S62" s="9"/>
      <c r="T62" s="1"/>
      <c r="U62" s="1"/>
      <c r="V62" s="7">
        <f>SUM(R62:U62)</f>
        <v>0.72</v>
      </c>
      <c r="W62" s="16">
        <f>SUM(H62+K62+N62+Q62+V62)</f>
        <v>54.1581664</v>
      </c>
      <c r="X62" s="1"/>
      <c r="Y62" s="1"/>
      <c r="Z62" s="1"/>
      <c r="AA62" s="22"/>
      <c r="AB62" s="37">
        <v>0</v>
      </c>
      <c r="AC62" s="23"/>
      <c r="AD62" s="15">
        <f>SUM(X62:AC62)</f>
        <v>0</v>
      </c>
      <c r="AE62" s="24">
        <f>AD62</f>
        <v>0</v>
      </c>
      <c r="AF62" s="25">
        <f>SUM(W62+AE62)</f>
        <v>54.1581664</v>
      </c>
      <c r="AG62" s="40">
        <v>61</v>
      </c>
      <c r="AH62" s="40">
        <v>62</v>
      </c>
      <c r="AI62" s="40"/>
      <c r="AJ62" s="40"/>
      <c r="AK62" s="40"/>
      <c r="AL62" s="40"/>
      <c r="AM62" s="40"/>
      <c r="AN62" s="40"/>
    </row>
    <row r="63" s="27" customFormat="1" ht="14.25" customHeight="1" spans="1:40">
      <c r="A63" s="8" t="s">
        <v>155</v>
      </c>
      <c r="B63" s="9" t="s">
        <v>156</v>
      </c>
      <c r="C63" s="9">
        <v>5.05</v>
      </c>
      <c r="D63" s="9">
        <v>0.5</v>
      </c>
      <c r="E63" s="9">
        <v>-0.25</v>
      </c>
      <c r="F63" s="10">
        <v>0</v>
      </c>
      <c r="G63" s="9">
        <v>0</v>
      </c>
      <c r="H63" s="11">
        <f>SUM(C63:G63)</f>
        <v>5.3</v>
      </c>
      <c r="I63" s="33">
        <v>41.16226415</v>
      </c>
      <c r="J63" s="9">
        <v>0.3</v>
      </c>
      <c r="K63" s="14">
        <f>SUM(I63:J63)</f>
        <v>41.46226415</v>
      </c>
      <c r="L63" s="13">
        <v>3.9</v>
      </c>
      <c r="M63" s="13">
        <v>0.971</v>
      </c>
      <c r="N63" s="14">
        <f>SUM(L63:M63)</f>
        <v>4.871</v>
      </c>
      <c r="O63" s="1">
        <v>0</v>
      </c>
      <c r="P63" s="1"/>
      <c r="Q63" s="15">
        <f>SUM(O63:P63)</f>
        <v>0</v>
      </c>
      <c r="R63" s="17">
        <v>0.54</v>
      </c>
      <c r="S63" s="9">
        <v>1.05</v>
      </c>
      <c r="T63" s="1"/>
      <c r="U63" s="1"/>
      <c r="V63" s="7">
        <f>SUM(R63:U63)</f>
        <v>1.59</v>
      </c>
      <c r="W63" s="16">
        <f>SUM(H63+K63+N63+Q63+V63)</f>
        <v>53.22326415</v>
      </c>
      <c r="X63" s="1"/>
      <c r="Y63" s="1"/>
      <c r="Z63" s="1"/>
      <c r="AA63" s="22"/>
      <c r="AB63" s="37">
        <v>0.84</v>
      </c>
      <c r="AC63" s="23"/>
      <c r="AD63" s="15">
        <f>SUM(X63:AC63)</f>
        <v>0.84</v>
      </c>
      <c r="AE63" s="24">
        <f>AD63</f>
        <v>0.84</v>
      </c>
      <c r="AF63" s="25">
        <f>SUM(W63+AE63)</f>
        <v>54.06326415</v>
      </c>
      <c r="AG63" s="40">
        <v>62</v>
      </c>
      <c r="AH63" s="40">
        <v>65</v>
      </c>
      <c r="AI63" s="40"/>
      <c r="AJ63" s="40"/>
      <c r="AK63" s="40"/>
      <c r="AL63" s="40"/>
      <c r="AM63" s="40"/>
      <c r="AN63" s="40"/>
    </row>
    <row r="64" s="27" customFormat="1" ht="14.25" customHeight="1" spans="1:40">
      <c r="A64" s="8" t="s">
        <v>157</v>
      </c>
      <c r="B64" s="9" t="s">
        <v>158</v>
      </c>
      <c r="C64" s="9">
        <v>5.53</v>
      </c>
      <c r="D64" s="9">
        <v>0.5</v>
      </c>
      <c r="E64" s="9">
        <v>0</v>
      </c>
      <c r="F64" s="10">
        <v>0</v>
      </c>
      <c r="G64" s="9">
        <v>0</v>
      </c>
      <c r="H64" s="11">
        <f>SUM(C64:G64)</f>
        <v>6.03</v>
      </c>
      <c r="I64" s="33">
        <v>41.08888889</v>
      </c>
      <c r="J64" s="9"/>
      <c r="K64" s="14">
        <f>SUM(I64:J64)</f>
        <v>41.08888889</v>
      </c>
      <c r="L64" s="13">
        <v>4.225</v>
      </c>
      <c r="M64" s="13">
        <v>0.6165</v>
      </c>
      <c r="N64" s="14">
        <f>SUM(L64:M64)</f>
        <v>4.8415</v>
      </c>
      <c r="O64" s="1">
        <v>0</v>
      </c>
      <c r="P64" s="1"/>
      <c r="Q64" s="15">
        <f>SUM(O64:P64)</f>
        <v>0</v>
      </c>
      <c r="R64" s="17">
        <v>0.65</v>
      </c>
      <c r="S64" s="9"/>
      <c r="T64" s="1"/>
      <c r="U64" s="1"/>
      <c r="V64" s="7">
        <f>SUM(R64:U64)</f>
        <v>0.65</v>
      </c>
      <c r="W64" s="16">
        <f>SUM(H64+K64+N64+Q64+V64)</f>
        <v>52.61038889</v>
      </c>
      <c r="X64" s="1"/>
      <c r="Y64" s="1"/>
      <c r="Z64" s="1"/>
      <c r="AA64" s="22"/>
      <c r="AB64" s="37">
        <v>0.75</v>
      </c>
      <c r="AC64" s="23"/>
      <c r="AD64" s="15">
        <f>SUM(X64:AC64)</f>
        <v>0.75</v>
      </c>
      <c r="AE64" s="24">
        <f>AD64</f>
        <v>0.75</v>
      </c>
      <c r="AF64" s="25">
        <f>SUM(W64+AE64)</f>
        <v>53.36038889</v>
      </c>
      <c r="AG64" s="40">
        <v>63</v>
      </c>
      <c r="AH64" s="40">
        <v>67</v>
      </c>
      <c r="AI64" s="40"/>
      <c r="AJ64" s="40"/>
      <c r="AK64" s="40"/>
      <c r="AL64" s="40"/>
      <c r="AM64" s="40"/>
      <c r="AN64" s="40"/>
    </row>
    <row r="65" s="27" customFormat="1" ht="14.25" customHeight="1" spans="1:40">
      <c r="A65" s="8" t="s">
        <v>159</v>
      </c>
      <c r="B65" s="9" t="s">
        <v>160</v>
      </c>
      <c r="C65" s="9">
        <v>5.31</v>
      </c>
      <c r="D65" s="9">
        <v>0.5</v>
      </c>
      <c r="E65" s="9">
        <v>0</v>
      </c>
      <c r="F65" s="10">
        <v>0.1</v>
      </c>
      <c r="G65" s="9">
        <v>0</v>
      </c>
      <c r="H65" s="11">
        <f>SUM(C65:G65)</f>
        <v>5.91</v>
      </c>
      <c r="I65" s="33">
        <v>41.299998</v>
      </c>
      <c r="J65" s="9">
        <v>0.3</v>
      </c>
      <c r="K65" s="14">
        <f>SUM(I65:J65)</f>
        <v>41.599998</v>
      </c>
      <c r="L65" s="13">
        <v>3.51875</v>
      </c>
      <c r="M65" s="13">
        <v>-0.216666667</v>
      </c>
      <c r="N65" s="14">
        <f>SUM(L65:M65)</f>
        <v>3.302083333</v>
      </c>
      <c r="O65" s="1">
        <v>0</v>
      </c>
      <c r="P65" s="1">
        <v>0.45</v>
      </c>
      <c r="Q65" s="15">
        <f>SUM(O65:P65)</f>
        <v>0.45</v>
      </c>
      <c r="R65" s="17">
        <v>0.67</v>
      </c>
      <c r="S65" s="9"/>
      <c r="T65" s="1"/>
      <c r="U65" s="1"/>
      <c r="V65" s="7">
        <f>SUM(R65:U65)</f>
        <v>0.67</v>
      </c>
      <c r="W65" s="16">
        <f>SUM(H65+K65+N65+Q65+V65)</f>
        <v>51.932081333</v>
      </c>
      <c r="X65" s="1"/>
      <c r="Y65" s="1"/>
      <c r="Z65" s="1"/>
      <c r="AA65" s="22"/>
      <c r="AB65" s="37">
        <v>1.26</v>
      </c>
      <c r="AC65" s="23"/>
      <c r="AD65" s="15">
        <f>SUM(X65:AC65)</f>
        <v>1.26</v>
      </c>
      <c r="AE65" s="24">
        <f>AD65</f>
        <v>1.26</v>
      </c>
      <c r="AF65" s="25">
        <f>SUM(W65+AE65)</f>
        <v>53.192081333</v>
      </c>
      <c r="AG65" s="40">
        <v>64</v>
      </c>
      <c r="AH65" s="40">
        <v>63</v>
      </c>
      <c r="AI65" s="40"/>
      <c r="AJ65" s="40"/>
      <c r="AK65" s="40"/>
      <c r="AL65" s="40"/>
      <c r="AM65" s="40"/>
      <c r="AN65" s="40"/>
    </row>
    <row r="66" s="27" customFormat="1" ht="14.25" customHeight="1" spans="1:40">
      <c r="A66" s="8" t="s">
        <v>161</v>
      </c>
      <c r="B66" s="9" t="s">
        <v>162</v>
      </c>
      <c r="C66" s="9">
        <v>5.18</v>
      </c>
      <c r="D66" s="9">
        <v>0.5</v>
      </c>
      <c r="E66" s="9">
        <v>0</v>
      </c>
      <c r="F66" s="10">
        <v>0.1</v>
      </c>
      <c r="G66" s="9">
        <v>0</v>
      </c>
      <c r="H66" s="11">
        <f>SUM(C66:G66)</f>
        <v>5.78</v>
      </c>
      <c r="I66" s="33">
        <v>40.37777778</v>
      </c>
      <c r="J66" s="9">
        <v>0.3</v>
      </c>
      <c r="K66" s="14">
        <f>SUM(I66:J66)</f>
        <v>40.67777778</v>
      </c>
      <c r="L66" s="13">
        <v>3.55</v>
      </c>
      <c r="M66" s="13">
        <v>1.1375</v>
      </c>
      <c r="N66" s="14">
        <f>SUM(L66:M66)</f>
        <v>4.6875</v>
      </c>
      <c r="O66" s="1">
        <v>0</v>
      </c>
      <c r="P66" s="1">
        <v>0.45</v>
      </c>
      <c r="Q66" s="15">
        <f>SUM(O66:P66)</f>
        <v>0.45</v>
      </c>
      <c r="R66" s="17">
        <v>0.72</v>
      </c>
      <c r="S66" s="9"/>
      <c r="T66" s="1"/>
      <c r="U66" s="1"/>
      <c r="V66" s="7">
        <f>SUM(R66:U66)</f>
        <v>0.72</v>
      </c>
      <c r="W66" s="16">
        <f>SUM(H66+K66+N66+Q66+V66)</f>
        <v>52.31527778</v>
      </c>
      <c r="X66" s="1"/>
      <c r="Y66" s="1"/>
      <c r="Z66" s="1"/>
      <c r="AA66" s="22"/>
      <c r="AB66" s="37">
        <v>0.84</v>
      </c>
      <c r="AC66" s="23"/>
      <c r="AD66" s="15">
        <f>SUM(X66:AC66)</f>
        <v>0.84</v>
      </c>
      <c r="AE66" s="24">
        <f>AD66</f>
        <v>0.84</v>
      </c>
      <c r="AF66" s="25">
        <f>SUM(W66+AE66)</f>
        <v>53.15527778</v>
      </c>
      <c r="AG66" s="40">
        <v>65</v>
      </c>
      <c r="AH66" s="40">
        <v>70</v>
      </c>
      <c r="AI66" s="40"/>
      <c r="AJ66" s="40"/>
      <c r="AK66" s="40"/>
      <c r="AL66" s="40"/>
      <c r="AM66" s="40"/>
      <c r="AN66" s="40"/>
    </row>
    <row r="67" s="27" customFormat="1" ht="14.25" customHeight="1" spans="1:40">
      <c r="A67" s="8" t="s">
        <v>163</v>
      </c>
      <c r="B67" s="9" t="s">
        <v>164</v>
      </c>
      <c r="C67" s="9">
        <v>5.3</v>
      </c>
      <c r="D67" s="9">
        <v>0.5</v>
      </c>
      <c r="E67" s="9">
        <v>0</v>
      </c>
      <c r="F67" s="10">
        <v>0.1</v>
      </c>
      <c r="G67" s="9">
        <v>0</v>
      </c>
      <c r="H67" s="11">
        <f>SUM(C67:G67)</f>
        <v>5.9</v>
      </c>
      <c r="I67" s="33">
        <v>43.3777776</v>
      </c>
      <c r="J67" s="9">
        <v>0.3</v>
      </c>
      <c r="K67" s="14">
        <f>SUM(I67:J67)</f>
        <v>43.6777776</v>
      </c>
      <c r="L67" s="13">
        <v>3.25</v>
      </c>
      <c r="M67" s="13">
        <v>-0.883166667</v>
      </c>
      <c r="N67" s="14">
        <f>SUM(L67:M67)</f>
        <v>2.366833333</v>
      </c>
      <c r="O67" s="1">
        <v>0</v>
      </c>
      <c r="P67" s="1">
        <v>0.45</v>
      </c>
      <c r="Q67" s="15">
        <f>SUM(O67:P67)</f>
        <v>0.45</v>
      </c>
      <c r="R67" s="17">
        <v>0.65</v>
      </c>
      <c r="S67" s="9"/>
      <c r="T67" s="1"/>
      <c r="U67" s="1"/>
      <c r="V67" s="7">
        <f>SUM(R67:U67)</f>
        <v>0.65</v>
      </c>
      <c r="W67" s="16">
        <f>SUM(H67+K67+N67+Q67+V67)</f>
        <v>53.044610933</v>
      </c>
      <c r="X67" s="1"/>
      <c r="Y67" s="1"/>
      <c r="Z67" s="1"/>
      <c r="AA67" s="22"/>
      <c r="AB67" s="37">
        <v>0</v>
      </c>
      <c r="AC67" s="23"/>
      <c r="AD67" s="15">
        <f>SUM(X67:AC67)</f>
        <v>0</v>
      </c>
      <c r="AE67" s="24">
        <f>AD67</f>
        <v>0</v>
      </c>
      <c r="AF67" s="25">
        <f>SUM(W67+AE67)</f>
        <v>53.044610933</v>
      </c>
      <c r="AG67" s="40">
        <v>66</v>
      </c>
      <c r="AH67" s="40">
        <v>50</v>
      </c>
      <c r="AI67" s="40"/>
      <c r="AJ67" s="40"/>
      <c r="AK67" s="40"/>
      <c r="AL67" s="40"/>
      <c r="AM67" s="40"/>
      <c r="AN67" s="40"/>
    </row>
    <row r="68" s="27" customFormat="1" ht="14.25" customHeight="1" spans="1:40">
      <c r="A68" s="8" t="s">
        <v>165</v>
      </c>
      <c r="B68" s="9" t="s">
        <v>166</v>
      </c>
      <c r="C68" s="9">
        <v>5.27</v>
      </c>
      <c r="D68" s="9">
        <v>0.5</v>
      </c>
      <c r="E68" s="9">
        <v>0</v>
      </c>
      <c r="F68" s="10">
        <v>0.1</v>
      </c>
      <c r="G68" s="9">
        <v>0</v>
      </c>
      <c r="H68" s="11">
        <f>SUM(C68:G68)</f>
        <v>5.87</v>
      </c>
      <c r="I68" s="33">
        <v>41.42262</v>
      </c>
      <c r="J68" s="9">
        <v>0.3</v>
      </c>
      <c r="K68" s="14">
        <f>SUM(I68:J68)</f>
        <v>41.72262</v>
      </c>
      <c r="L68" s="13">
        <v>3.4</v>
      </c>
      <c r="M68" s="13">
        <v>0.5955</v>
      </c>
      <c r="N68" s="14">
        <f>SUM(L68:M68)</f>
        <v>3.9955</v>
      </c>
      <c r="O68" s="1">
        <v>0</v>
      </c>
      <c r="P68" s="1">
        <v>0.45</v>
      </c>
      <c r="Q68" s="15">
        <f>SUM(O68:P68)</f>
        <v>0.45</v>
      </c>
      <c r="R68" s="17">
        <v>0.65</v>
      </c>
      <c r="S68" s="9"/>
      <c r="T68" s="1"/>
      <c r="U68" s="1"/>
      <c r="V68" s="7">
        <f>SUM(R68:U68)</f>
        <v>0.65</v>
      </c>
      <c r="W68" s="16">
        <f>SUM(H68+K68+N68+Q68+V68)</f>
        <v>52.68812</v>
      </c>
      <c r="X68" s="1"/>
      <c r="Y68" s="1"/>
      <c r="Z68" s="1"/>
      <c r="AA68" s="22"/>
      <c r="AB68" s="37">
        <v>0</v>
      </c>
      <c r="AC68" s="23"/>
      <c r="AD68" s="15">
        <f>SUM(X68:AC68)</f>
        <v>0</v>
      </c>
      <c r="AE68" s="24">
        <f>AD68</f>
        <v>0</v>
      </c>
      <c r="AF68" s="25">
        <f>SUM(W68+AE68)</f>
        <v>52.68812</v>
      </c>
      <c r="AG68" s="40">
        <v>67</v>
      </c>
      <c r="AH68" s="40">
        <v>61</v>
      </c>
      <c r="AI68" s="40"/>
      <c r="AJ68" s="40"/>
      <c r="AK68" s="40"/>
      <c r="AL68" s="40"/>
      <c r="AM68" s="40"/>
      <c r="AN68" s="40"/>
    </row>
    <row r="69" s="27" customFormat="1" ht="14.25" customHeight="1" spans="1:40">
      <c r="A69" s="8" t="s">
        <v>167</v>
      </c>
      <c r="B69" s="9" t="s">
        <v>168</v>
      </c>
      <c r="C69" s="9">
        <v>5.53</v>
      </c>
      <c r="D69" s="9">
        <v>0.5</v>
      </c>
      <c r="E69" s="9">
        <v>0.25</v>
      </c>
      <c r="F69" s="10">
        <v>0.1</v>
      </c>
      <c r="G69" s="9">
        <v>0</v>
      </c>
      <c r="H69" s="11">
        <f>SUM(C69:G69)</f>
        <v>6.38</v>
      </c>
      <c r="I69" s="33">
        <v>42.473076</v>
      </c>
      <c r="J69" s="9">
        <v>0.3</v>
      </c>
      <c r="K69" s="14">
        <f>SUM(I69:J69)</f>
        <v>42.773076</v>
      </c>
      <c r="L69" s="13">
        <v>0</v>
      </c>
      <c r="M69" s="13">
        <v>1.1795</v>
      </c>
      <c r="N69" s="14">
        <f>SUM(L69:M69)</f>
        <v>1.1795</v>
      </c>
      <c r="O69" s="1">
        <v>0</v>
      </c>
      <c r="P69" s="1">
        <v>0.45</v>
      </c>
      <c r="Q69" s="15">
        <f>SUM(O69:P69)</f>
        <v>0.45</v>
      </c>
      <c r="R69" s="17">
        <v>0.72</v>
      </c>
      <c r="S69" s="9">
        <v>0</v>
      </c>
      <c r="T69" s="1"/>
      <c r="U69" s="1"/>
      <c r="V69" s="7">
        <f>SUM(R69:U69)</f>
        <v>0.72</v>
      </c>
      <c r="W69" s="16">
        <f>SUM(H69+K69+N69+Q69+V69)</f>
        <v>51.502576</v>
      </c>
      <c r="X69" s="1"/>
      <c r="Y69" s="1"/>
      <c r="Z69" s="1"/>
      <c r="AA69" s="22"/>
      <c r="AB69" s="37">
        <v>0.96</v>
      </c>
      <c r="AC69" s="23"/>
      <c r="AD69" s="15">
        <f>SUM(X69:AC69)</f>
        <v>0.96</v>
      </c>
      <c r="AE69" s="24">
        <f>AD69</f>
        <v>0.96</v>
      </c>
      <c r="AF69" s="25">
        <f>SUM(W69+AE69)</f>
        <v>52.462576</v>
      </c>
      <c r="AG69" s="40">
        <v>68</v>
      </c>
      <c r="AH69" s="40">
        <v>58</v>
      </c>
      <c r="AI69" s="40"/>
      <c r="AJ69" s="40"/>
      <c r="AK69" s="40"/>
      <c r="AL69" s="40"/>
      <c r="AM69" s="40"/>
      <c r="AN69" s="40"/>
    </row>
    <row r="70" s="27" customFormat="1" ht="14.25" customHeight="1" spans="1:40">
      <c r="A70" s="8" t="s">
        <v>169</v>
      </c>
      <c r="B70" s="9" t="s">
        <v>170</v>
      </c>
      <c r="C70" s="9">
        <v>5.45</v>
      </c>
      <c r="D70" s="9">
        <v>0.5</v>
      </c>
      <c r="E70" s="9">
        <v>0</v>
      </c>
      <c r="F70" s="10">
        <v>0.1</v>
      </c>
      <c r="G70" s="9">
        <v>0</v>
      </c>
      <c r="H70" s="11">
        <f>SUM(C70:G70)</f>
        <v>6.05</v>
      </c>
      <c r="I70" s="33">
        <v>39.522222</v>
      </c>
      <c r="J70" s="9">
        <v>0.3</v>
      </c>
      <c r="K70" s="14">
        <f>SUM(I70:J70)</f>
        <v>39.822222</v>
      </c>
      <c r="L70" s="13">
        <v>4.15</v>
      </c>
      <c r="M70" s="13">
        <v>1.075</v>
      </c>
      <c r="N70" s="14">
        <f>SUM(L70:M70)</f>
        <v>5.225</v>
      </c>
      <c r="O70" s="1">
        <v>0</v>
      </c>
      <c r="P70" s="1">
        <v>0.45</v>
      </c>
      <c r="Q70" s="15">
        <f>SUM(O70:P70)</f>
        <v>0.45</v>
      </c>
      <c r="R70" s="17">
        <v>0.6</v>
      </c>
      <c r="S70" s="9"/>
      <c r="T70" s="1"/>
      <c r="U70" s="1"/>
      <c r="V70" s="7">
        <f>SUM(R70:U70)</f>
        <v>0.6</v>
      </c>
      <c r="W70" s="16">
        <f>SUM(H70+K70+N70+Q70+V70)</f>
        <v>52.147222</v>
      </c>
      <c r="X70" s="1"/>
      <c r="Y70" s="1"/>
      <c r="Z70" s="1"/>
      <c r="AA70" s="22"/>
      <c r="AB70" s="37">
        <v>0</v>
      </c>
      <c r="AC70" s="23"/>
      <c r="AD70" s="15">
        <f>SUM(X70:AC70)</f>
        <v>0</v>
      </c>
      <c r="AE70" s="24">
        <f>AD70</f>
        <v>0</v>
      </c>
      <c r="AF70" s="25">
        <f>SUM(W70+AE70)</f>
        <v>52.147222</v>
      </c>
      <c r="AG70" s="40">
        <v>69</v>
      </c>
      <c r="AH70" s="40">
        <v>74</v>
      </c>
      <c r="AI70" s="40"/>
      <c r="AJ70" s="40"/>
      <c r="AK70" s="40"/>
      <c r="AL70" s="40"/>
      <c r="AM70" s="40"/>
      <c r="AN70" s="40"/>
    </row>
    <row r="71" s="27" customFormat="1" ht="14.25" customHeight="1" spans="1:40">
      <c r="A71" s="8" t="s">
        <v>171</v>
      </c>
      <c r="B71" s="9" t="s">
        <v>172</v>
      </c>
      <c r="C71" s="9">
        <v>5.35</v>
      </c>
      <c r="D71" s="9">
        <v>0.5</v>
      </c>
      <c r="E71" s="9">
        <v>0</v>
      </c>
      <c r="F71" s="10">
        <v>0</v>
      </c>
      <c r="G71" s="9">
        <v>0</v>
      </c>
      <c r="H71" s="11">
        <f>SUM(C71:G71)</f>
        <v>5.85</v>
      </c>
      <c r="I71" s="33">
        <v>41.19996</v>
      </c>
      <c r="J71" s="9">
        <v>0.3</v>
      </c>
      <c r="K71" s="14">
        <f>SUM(I71:J71)</f>
        <v>41.49996</v>
      </c>
      <c r="L71" s="13">
        <v>3.475</v>
      </c>
      <c r="M71" s="13">
        <v>0.554333333</v>
      </c>
      <c r="N71" s="14">
        <f>SUM(L71:M71)</f>
        <v>4.029333333</v>
      </c>
      <c r="O71" s="1">
        <v>0</v>
      </c>
      <c r="P71" s="1"/>
      <c r="Q71" s="15">
        <f>SUM(O71:P71)</f>
        <v>0</v>
      </c>
      <c r="R71" s="17">
        <v>0.6</v>
      </c>
      <c r="S71" s="9"/>
      <c r="T71" s="1"/>
      <c r="U71" s="1"/>
      <c r="V71" s="7">
        <f>SUM(R71:U71)</f>
        <v>0.6</v>
      </c>
      <c r="W71" s="16">
        <f>SUM(H71+K71+N71+Q71+V71)</f>
        <v>51.979293333</v>
      </c>
      <c r="X71" s="1"/>
      <c r="Y71" s="1"/>
      <c r="Z71" s="1"/>
      <c r="AA71" s="22"/>
      <c r="AB71" s="37">
        <v>0</v>
      </c>
      <c r="AC71" s="23"/>
      <c r="AD71" s="15">
        <f>SUM(X71:AC71)</f>
        <v>0</v>
      </c>
      <c r="AE71" s="24">
        <f>AD71</f>
        <v>0</v>
      </c>
      <c r="AF71" s="25">
        <f>SUM(W71+AE71)</f>
        <v>51.979293333</v>
      </c>
      <c r="AG71" s="40">
        <v>70</v>
      </c>
      <c r="AH71" s="40">
        <v>64</v>
      </c>
      <c r="AI71" s="40"/>
      <c r="AJ71" s="40"/>
      <c r="AK71" s="40"/>
      <c r="AL71" s="40"/>
      <c r="AM71" s="40"/>
      <c r="AN71" s="40"/>
    </row>
    <row r="72" s="27" customFormat="1" ht="14.25" customHeight="1" spans="1:40">
      <c r="A72" s="8" t="s">
        <v>173</v>
      </c>
      <c r="B72" s="9" t="s">
        <v>174</v>
      </c>
      <c r="C72" s="9">
        <v>5.6</v>
      </c>
      <c r="D72" s="9">
        <v>0.5</v>
      </c>
      <c r="E72" s="9">
        <v>0</v>
      </c>
      <c r="F72" s="10">
        <v>0</v>
      </c>
      <c r="G72" s="9">
        <v>0</v>
      </c>
      <c r="H72" s="11">
        <f>SUM(C72:G72)</f>
        <v>6.1</v>
      </c>
      <c r="I72" s="33">
        <v>39.8333328</v>
      </c>
      <c r="J72" s="9">
        <v>0.3</v>
      </c>
      <c r="K72" s="14">
        <f>SUM(I72:J72)</f>
        <v>40.1333328</v>
      </c>
      <c r="L72" s="13">
        <v>3.25</v>
      </c>
      <c r="M72" s="13">
        <v>0.679</v>
      </c>
      <c r="N72" s="14">
        <f>SUM(L72:M72)</f>
        <v>3.929</v>
      </c>
      <c r="O72" s="1">
        <v>0</v>
      </c>
      <c r="P72" s="1"/>
      <c r="Q72" s="15">
        <f>SUM(O72:P72)</f>
        <v>0</v>
      </c>
      <c r="R72" s="17">
        <v>0.6</v>
      </c>
      <c r="S72" s="9">
        <v>0</v>
      </c>
      <c r="T72" s="1"/>
      <c r="U72" s="1"/>
      <c r="V72" s="7">
        <f>SUM(R72:U72)</f>
        <v>0.6</v>
      </c>
      <c r="W72" s="16">
        <f>SUM(H72+K72+N72+Q72+V72)</f>
        <v>50.7623328</v>
      </c>
      <c r="X72" s="1"/>
      <c r="Y72" s="1"/>
      <c r="Z72" s="1"/>
      <c r="AA72" s="22"/>
      <c r="AB72" s="37">
        <v>1.15</v>
      </c>
      <c r="AC72" s="23"/>
      <c r="AD72" s="15">
        <f>SUM(X72:AC72)</f>
        <v>1.15</v>
      </c>
      <c r="AE72" s="24">
        <f>AD72</f>
        <v>1.15</v>
      </c>
      <c r="AF72" s="25">
        <f>SUM(W72+AE72)</f>
        <v>51.9123328</v>
      </c>
      <c r="AG72" s="40">
        <v>71</v>
      </c>
      <c r="AH72" s="40">
        <v>73</v>
      </c>
      <c r="AI72" s="40"/>
      <c r="AJ72" s="40"/>
      <c r="AK72" s="40"/>
      <c r="AL72" s="40"/>
      <c r="AM72" s="40"/>
      <c r="AN72" s="40"/>
    </row>
    <row r="73" s="27" customFormat="1" ht="14.25" customHeight="1" spans="1:40">
      <c r="A73" s="8" t="s">
        <v>175</v>
      </c>
      <c r="B73" s="9" t="s">
        <v>176</v>
      </c>
      <c r="C73" s="9">
        <v>5.56</v>
      </c>
      <c r="D73" s="9">
        <v>0.5</v>
      </c>
      <c r="E73" s="9">
        <v>0</v>
      </c>
      <c r="F73" s="10">
        <v>0.1</v>
      </c>
      <c r="G73" s="9">
        <v>0</v>
      </c>
      <c r="H73" s="11">
        <f>SUM(C73:G73)</f>
        <v>6.16</v>
      </c>
      <c r="I73" s="33">
        <v>38.4999996</v>
      </c>
      <c r="J73" s="9">
        <v>0.3</v>
      </c>
      <c r="K73" s="14">
        <f>SUM(I73:J73)</f>
        <v>38.7999996</v>
      </c>
      <c r="L73" s="13">
        <v>3.8</v>
      </c>
      <c r="M73" s="13">
        <v>0.9915</v>
      </c>
      <c r="N73" s="14">
        <f>SUM(L73:M73)</f>
        <v>4.7915</v>
      </c>
      <c r="O73" s="1">
        <v>0</v>
      </c>
      <c r="P73" s="1">
        <v>0.45</v>
      </c>
      <c r="Q73" s="15">
        <f>SUM(O73:P73)</f>
        <v>0.45</v>
      </c>
      <c r="R73" s="17">
        <v>0.64</v>
      </c>
      <c r="S73" s="9">
        <v>0</v>
      </c>
      <c r="T73" s="1"/>
      <c r="U73" s="1"/>
      <c r="V73" s="7">
        <f>SUM(R73:U73)</f>
        <v>0.64</v>
      </c>
      <c r="W73" s="16">
        <f>SUM(H73+K73+N73+Q73+V73)</f>
        <v>50.8414996</v>
      </c>
      <c r="X73" s="1"/>
      <c r="Y73" s="1"/>
      <c r="Z73" s="1"/>
      <c r="AA73" s="22"/>
      <c r="AB73" s="37">
        <v>0.912</v>
      </c>
      <c r="AC73" s="23"/>
      <c r="AD73" s="15">
        <f>SUM(X73:AC73)</f>
        <v>0.912</v>
      </c>
      <c r="AE73" s="24">
        <f>AD73</f>
        <v>0.912</v>
      </c>
      <c r="AF73" s="25">
        <f>SUM(W73+AE73)</f>
        <v>51.7534996</v>
      </c>
      <c r="AG73" s="40">
        <v>72</v>
      </c>
      <c r="AH73" s="40">
        <v>77</v>
      </c>
      <c r="AI73" s="40"/>
      <c r="AJ73" s="40"/>
      <c r="AK73" s="40"/>
      <c r="AL73" s="40"/>
      <c r="AM73" s="40"/>
      <c r="AN73" s="40"/>
    </row>
    <row r="74" s="27" customFormat="1" ht="14.25" customHeight="1" spans="1:40">
      <c r="A74" s="8" t="s">
        <v>177</v>
      </c>
      <c r="B74" s="9" t="s">
        <v>178</v>
      </c>
      <c r="C74" s="9">
        <v>5.34</v>
      </c>
      <c r="D74" s="9">
        <v>0.5</v>
      </c>
      <c r="E74" s="9">
        <v>0.25</v>
      </c>
      <c r="F74" s="10">
        <v>0.1</v>
      </c>
      <c r="G74" s="9">
        <v>0</v>
      </c>
      <c r="H74" s="11">
        <f>SUM(C74:G74)</f>
        <v>6.19</v>
      </c>
      <c r="I74" s="33">
        <v>37.966668</v>
      </c>
      <c r="J74" s="9">
        <v>0.3</v>
      </c>
      <c r="K74" s="14">
        <f>SUM(I74:J74)</f>
        <v>38.266668</v>
      </c>
      <c r="L74" s="13">
        <v>3.875</v>
      </c>
      <c r="M74" s="13">
        <v>1.2</v>
      </c>
      <c r="N74" s="14">
        <f>SUM(L74:M74)</f>
        <v>5.075</v>
      </c>
      <c r="O74" s="1">
        <v>0</v>
      </c>
      <c r="P74" s="1">
        <v>0.45</v>
      </c>
      <c r="Q74" s="15">
        <f>SUM(O74:P74)</f>
        <v>0.45</v>
      </c>
      <c r="R74" s="17">
        <v>0.69</v>
      </c>
      <c r="S74" s="9">
        <v>0</v>
      </c>
      <c r="T74" s="1"/>
      <c r="U74" s="1"/>
      <c r="V74" s="7">
        <f>SUM(R74:U74)</f>
        <v>0.69</v>
      </c>
      <c r="W74" s="16">
        <f>SUM(H74+K74+N74+Q74+V74)</f>
        <v>50.671668</v>
      </c>
      <c r="X74" s="1"/>
      <c r="Y74" s="1"/>
      <c r="Z74" s="1"/>
      <c r="AA74" s="22"/>
      <c r="AB74" s="37">
        <v>0.84</v>
      </c>
      <c r="AC74" s="23"/>
      <c r="AD74" s="15">
        <f>SUM(X74:AC74)</f>
        <v>0.84</v>
      </c>
      <c r="AE74" s="24">
        <f>AD74</f>
        <v>0.84</v>
      </c>
      <c r="AF74" s="25">
        <f>SUM(W74+AE74)</f>
        <v>51.511668</v>
      </c>
      <c r="AG74" s="40">
        <v>73</v>
      </c>
      <c r="AH74" s="40">
        <v>79</v>
      </c>
      <c r="AI74" s="40"/>
      <c r="AJ74" s="40"/>
      <c r="AK74" s="40"/>
      <c r="AL74" s="40"/>
      <c r="AM74" s="40"/>
      <c r="AN74" s="40"/>
    </row>
    <row r="75" s="27" customFormat="1" ht="14.25" customHeight="1" spans="1:40">
      <c r="A75" s="8" t="s">
        <v>179</v>
      </c>
      <c r="B75" s="9" t="s">
        <v>180</v>
      </c>
      <c r="C75" s="9">
        <v>5.37</v>
      </c>
      <c r="D75" s="9">
        <v>0.5</v>
      </c>
      <c r="E75" s="9">
        <v>0</v>
      </c>
      <c r="F75" s="10">
        <v>0</v>
      </c>
      <c r="G75" s="9">
        <v>0</v>
      </c>
      <c r="H75" s="11">
        <f>SUM(C75:G75)</f>
        <v>5.87</v>
      </c>
      <c r="I75" s="33">
        <v>40.699998</v>
      </c>
      <c r="J75" s="9">
        <v>0.3</v>
      </c>
      <c r="K75" s="14">
        <f>SUM(I75:J75)</f>
        <v>40.999998</v>
      </c>
      <c r="L75" s="13">
        <v>3.2</v>
      </c>
      <c r="M75" s="13">
        <v>0.429166667</v>
      </c>
      <c r="N75" s="14">
        <f>SUM(L75:M75)</f>
        <v>3.629166667</v>
      </c>
      <c r="O75" s="1">
        <v>0</v>
      </c>
      <c r="P75" s="1"/>
      <c r="Q75" s="15">
        <f>SUM(O75:P75)</f>
        <v>0</v>
      </c>
      <c r="R75" s="17">
        <v>0.73</v>
      </c>
      <c r="S75" s="9"/>
      <c r="T75" s="1"/>
      <c r="U75" s="1"/>
      <c r="V75" s="7">
        <f>SUM(R75:U75)</f>
        <v>0.73</v>
      </c>
      <c r="W75" s="16">
        <f>SUM(H75+K75+N75+Q75+V75)</f>
        <v>51.229164667</v>
      </c>
      <c r="X75" s="1"/>
      <c r="Y75" s="1"/>
      <c r="Z75" s="1"/>
      <c r="AA75" s="22"/>
      <c r="AB75" s="37">
        <v>0</v>
      </c>
      <c r="AC75" s="23"/>
      <c r="AD75" s="15">
        <f>SUM(X75:AC75)</f>
        <v>0</v>
      </c>
      <c r="AE75" s="24">
        <f>AD75</f>
        <v>0</v>
      </c>
      <c r="AF75" s="25">
        <f>SUM(W75+AE75)</f>
        <v>51.229164667</v>
      </c>
      <c r="AG75" s="40">
        <v>74</v>
      </c>
      <c r="AH75" s="40">
        <v>68</v>
      </c>
      <c r="AI75" s="40"/>
      <c r="AJ75" s="40"/>
      <c r="AK75" s="40"/>
      <c r="AL75" s="40"/>
      <c r="AM75" s="40"/>
      <c r="AN75" s="40"/>
    </row>
    <row r="76" s="27" customFormat="1" ht="14.25" customHeight="1" spans="1:40">
      <c r="A76" s="8" t="s">
        <v>181</v>
      </c>
      <c r="B76" s="9" t="s">
        <v>182</v>
      </c>
      <c r="C76" s="9">
        <v>5.3</v>
      </c>
      <c r="D76" s="9">
        <v>0.5</v>
      </c>
      <c r="E76" s="9">
        <v>0</v>
      </c>
      <c r="F76" s="10">
        <v>0.1</v>
      </c>
      <c r="G76" s="9">
        <v>0</v>
      </c>
      <c r="H76" s="11">
        <f>SUM(C76:G76)</f>
        <v>5.9</v>
      </c>
      <c r="I76" s="33">
        <v>40.34444444</v>
      </c>
      <c r="J76" s="9"/>
      <c r="K76" s="14">
        <f>SUM(I76:J76)</f>
        <v>40.34444444</v>
      </c>
      <c r="L76" s="13">
        <v>3.4</v>
      </c>
      <c r="M76" s="13">
        <v>0.116666667</v>
      </c>
      <c r="N76" s="14">
        <f>SUM(L76:M76)</f>
        <v>3.516666667</v>
      </c>
      <c r="O76" s="1">
        <v>0</v>
      </c>
      <c r="P76" s="1">
        <v>0.45</v>
      </c>
      <c r="Q76" s="15">
        <f>SUM(O76:P76)</f>
        <v>0.45</v>
      </c>
      <c r="R76" s="17">
        <v>0.64</v>
      </c>
      <c r="S76" s="9"/>
      <c r="T76" s="1"/>
      <c r="U76" s="1"/>
      <c r="V76" s="7">
        <f>SUM(R76:U76)</f>
        <v>0.64</v>
      </c>
      <c r="W76" s="16">
        <f>SUM(H76+K76+N76+Q76+V76)</f>
        <v>50.851111107</v>
      </c>
      <c r="X76" s="1"/>
      <c r="Y76" s="1"/>
      <c r="Z76" s="1"/>
      <c r="AA76" s="22"/>
      <c r="AB76" s="37">
        <v>0</v>
      </c>
      <c r="AC76" s="23"/>
      <c r="AD76" s="15">
        <f>SUM(X76:AC76)</f>
        <v>0</v>
      </c>
      <c r="AE76" s="24">
        <f>AD76</f>
        <v>0</v>
      </c>
      <c r="AF76" s="25">
        <f>SUM(W76+AE76)</f>
        <v>50.851111107</v>
      </c>
      <c r="AG76" s="40">
        <v>75</v>
      </c>
      <c r="AH76" s="40">
        <v>72</v>
      </c>
      <c r="AI76" s="40"/>
      <c r="AJ76" s="40"/>
      <c r="AK76" s="40"/>
      <c r="AL76" s="40"/>
      <c r="AM76" s="40"/>
      <c r="AN76" s="40"/>
    </row>
    <row r="77" s="27" customFormat="1" ht="14.25" customHeight="1" spans="1:40">
      <c r="A77" s="8" t="s">
        <v>183</v>
      </c>
      <c r="B77" s="9" t="s">
        <v>184</v>
      </c>
      <c r="C77" s="9">
        <v>5.25</v>
      </c>
      <c r="D77" s="9">
        <v>0.5</v>
      </c>
      <c r="E77" s="9">
        <v>0.25</v>
      </c>
      <c r="F77" s="10">
        <v>0</v>
      </c>
      <c r="G77" s="9">
        <v>0</v>
      </c>
      <c r="H77" s="11">
        <f>SUM(C77:G77)</f>
        <v>6</v>
      </c>
      <c r="I77" s="33">
        <v>40.55555555</v>
      </c>
      <c r="J77" s="9">
        <v>0.3</v>
      </c>
      <c r="K77" s="14">
        <f>SUM(I77:J77)</f>
        <v>40.85555555</v>
      </c>
      <c r="L77" s="13">
        <v>3.25</v>
      </c>
      <c r="M77" s="13">
        <v>-0.258333333</v>
      </c>
      <c r="N77" s="14">
        <f>SUM(L77:M77)</f>
        <v>2.991666667</v>
      </c>
      <c r="O77" s="1">
        <v>0</v>
      </c>
      <c r="P77" s="1"/>
      <c r="Q77" s="15">
        <f>SUM(O77:P77)</f>
        <v>0</v>
      </c>
      <c r="R77" s="17">
        <v>0.72</v>
      </c>
      <c r="S77" s="9"/>
      <c r="T77" s="1"/>
      <c r="U77" s="1"/>
      <c r="V77" s="7">
        <f>SUM(R77:U77)</f>
        <v>0.72</v>
      </c>
      <c r="W77" s="16">
        <f>SUM(H77+K77+N77+Q77+V77)</f>
        <v>50.567222217</v>
      </c>
      <c r="X77" s="1"/>
      <c r="Y77" s="1"/>
      <c r="Z77" s="1"/>
      <c r="AA77" s="22"/>
      <c r="AB77" s="37">
        <v>0</v>
      </c>
      <c r="AC77" s="23"/>
      <c r="AD77" s="15">
        <f>SUM(X77:AC77)</f>
        <v>0</v>
      </c>
      <c r="AE77" s="24">
        <f>AD77</f>
        <v>0</v>
      </c>
      <c r="AF77" s="25">
        <f>SUM(W77+AE77)</f>
        <v>50.567222217</v>
      </c>
      <c r="AG77" s="40">
        <v>76</v>
      </c>
      <c r="AH77" s="40">
        <v>69</v>
      </c>
      <c r="AI77" s="40"/>
      <c r="AJ77" s="40"/>
      <c r="AK77" s="40"/>
      <c r="AL77" s="40"/>
      <c r="AM77" s="40"/>
      <c r="AN77" s="40"/>
    </row>
    <row r="78" s="27" customFormat="1" ht="14.25" customHeight="1" spans="1:40">
      <c r="A78" s="8" t="s">
        <v>185</v>
      </c>
      <c r="B78" s="9" t="s">
        <v>186</v>
      </c>
      <c r="C78" s="9">
        <v>5.16</v>
      </c>
      <c r="D78" s="9">
        <v>0.5</v>
      </c>
      <c r="E78" s="9">
        <v>0</v>
      </c>
      <c r="F78" s="10">
        <v>0</v>
      </c>
      <c r="G78" s="9">
        <v>0</v>
      </c>
      <c r="H78" s="11">
        <f>SUM(C78:G78)</f>
        <v>5.66</v>
      </c>
      <c r="I78" s="33">
        <v>40.0662</v>
      </c>
      <c r="J78" s="9">
        <v>0.3</v>
      </c>
      <c r="K78" s="14">
        <f>SUM(I78:J78)</f>
        <v>40.3662</v>
      </c>
      <c r="L78" s="13">
        <v>3.25</v>
      </c>
      <c r="M78" s="13">
        <v>0.554</v>
      </c>
      <c r="N78" s="14">
        <f>SUM(L78:M78)</f>
        <v>3.804</v>
      </c>
      <c r="O78" s="1">
        <v>0</v>
      </c>
      <c r="P78" s="1"/>
      <c r="Q78" s="15">
        <f>SUM(O78:P78)</f>
        <v>0</v>
      </c>
      <c r="R78" s="17">
        <v>0.72</v>
      </c>
      <c r="S78" s="9"/>
      <c r="T78" s="1"/>
      <c r="U78" s="1"/>
      <c r="V78" s="7">
        <f>SUM(R78:U78)</f>
        <v>0.72</v>
      </c>
      <c r="W78" s="16">
        <f>SUM(H78+K78+N78+Q78+V78)</f>
        <v>50.5502</v>
      </c>
      <c r="X78" s="1"/>
      <c r="Y78" s="1"/>
      <c r="Z78" s="1"/>
      <c r="AA78" s="22"/>
      <c r="AB78" s="37">
        <v>0</v>
      </c>
      <c r="AC78" s="23"/>
      <c r="AD78" s="15">
        <f>SUM(X78:AC78)</f>
        <v>0</v>
      </c>
      <c r="AE78" s="24">
        <f>AD78</f>
        <v>0</v>
      </c>
      <c r="AF78" s="25">
        <f>SUM(W78+AE78)</f>
        <v>50.5502</v>
      </c>
      <c r="AG78" s="40">
        <v>77</v>
      </c>
      <c r="AH78" s="40">
        <v>71</v>
      </c>
      <c r="AI78" s="40"/>
      <c r="AJ78" s="40"/>
      <c r="AK78" s="40"/>
      <c r="AL78" s="40"/>
      <c r="AM78" s="40"/>
      <c r="AN78" s="40"/>
    </row>
    <row r="79" s="27" customFormat="1" ht="14.25" customHeight="1" spans="1:40">
      <c r="A79" s="8" t="s">
        <v>187</v>
      </c>
      <c r="B79" s="9" t="s">
        <v>188</v>
      </c>
      <c r="C79" s="9">
        <v>5.38</v>
      </c>
      <c r="D79" s="9">
        <v>0.5</v>
      </c>
      <c r="E79" s="9">
        <v>-0.25</v>
      </c>
      <c r="F79" s="10">
        <v>0</v>
      </c>
      <c r="G79" s="9">
        <v>0</v>
      </c>
      <c r="H79" s="11">
        <f>SUM(C79:G79)</f>
        <v>5.63</v>
      </c>
      <c r="I79" s="33">
        <v>39.35556</v>
      </c>
      <c r="J79" s="9"/>
      <c r="K79" s="14">
        <f>SUM(I79:J79)</f>
        <v>39.35556</v>
      </c>
      <c r="L79" s="13">
        <v>3.55</v>
      </c>
      <c r="M79" s="13">
        <v>1.1375</v>
      </c>
      <c r="N79" s="14">
        <f>SUM(L79:M79)</f>
        <v>4.6875</v>
      </c>
      <c r="O79" s="1">
        <v>0</v>
      </c>
      <c r="P79" s="1"/>
      <c r="Q79" s="15">
        <f>SUM(O79:P79)</f>
        <v>0</v>
      </c>
      <c r="R79" s="17">
        <v>0.65</v>
      </c>
      <c r="S79" s="9"/>
      <c r="T79" s="1"/>
      <c r="U79" s="1"/>
      <c r="V79" s="7">
        <f>SUM(R79:U79)</f>
        <v>0.65</v>
      </c>
      <c r="W79" s="16">
        <f>SUM(H79+K79+N79+Q79+V79)</f>
        <v>50.32306</v>
      </c>
      <c r="X79" s="1"/>
      <c r="Y79" s="1">
        <v>0.12</v>
      </c>
      <c r="Z79" s="1"/>
      <c r="AA79" s="22"/>
      <c r="AB79" s="37">
        <v>0</v>
      </c>
      <c r="AC79" s="23"/>
      <c r="AD79" s="15">
        <f>SUM(X79:AC79)</f>
        <v>0.12</v>
      </c>
      <c r="AE79" s="24">
        <f>AD79</f>
        <v>0.12</v>
      </c>
      <c r="AF79" s="25">
        <f>SUM(W79+AE79)</f>
        <v>50.44306</v>
      </c>
      <c r="AG79" s="40">
        <v>78</v>
      </c>
      <c r="AH79" s="40">
        <v>75</v>
      </c>
      <c r="AI79" s="40"/>
      <c r="AJ79" s="40"/>
      <c r="AK79" s="40"/>
      <c r="AL79" s="40"/>
      <c r="AM79" s="40"/>
      <c r="AN79" s="40"/>
    </row>
    <row r="80" s="27" customFormat="1" ht="14.25" customHeight="1" spans="1:40">
      <c r="A80" s="8" t="s">
        <v>189</v>
      </c>
      <c r="B80" s="9" t="s">
        <v>190</v>
      </c>
      <c r="C80" s="9">
        <v>5.59</v>
      </c>
      <c r="D80" s="9">
        <v>0.5</v>
      </c>
      <c r="E80" s="9">
        <v>0</v>
      </c>
      <c r="F80" s="10">
        <v>0.1</v>
      </c>
      <c r="G80" s="9">
        <v>0</v>
      </c>
      <c r="H80" s="11">
        <f>SUM(C80:G80)</f>
        <v>6.19</v>
      </c>
      <c r="I80" s="33">
        <v>38.166666</v>
      </c>
      <c r="J80" s="9">
        <v>0.3</v>
      </c>
      <c r="K80" s="14">
        <f>SUM(I80:J80)</f>
        <v>38.466666</v>
      </c>
      <c r="L80" s="13">
        <v>3.225</v>
      </c>
      <c r="M80" s="13">
        <v>0.054166667</v>
      </c>
      <c r="N80" s="14">
        <f>SUM(L80:M80)</f>
        <v>3.279166667</v>
      </c>
      <c r="O80" s="1">
        <v>0</v>
      </c>
      <c r="P80" s="1">
        <v>0.45</v>
      </c>
      <c r="Q80" s="15">
        <f>SUM(O80:P80)</f>
        <v>0.45</v>
      </c>
      <c r="R80" s="17">
        <v>0.6</v>
      </c>
      <c r="S80" s="9"/>
      <c r="T80" s="1"/>
      <c r="U80" s="1"/>
      <c r="V80" s="7">
        <f>SUM(R80:U80)</f>
        <v>0.6</v>
      </c>
      <c r="W80" s="16">
        <f>SUM(H80+K80+N80+Q80+V80)</f>
        <v>48.985832667</v>
      </c>
      <c r="X80" s="1"/>
      <c r="Y80" s="1"/>
      <c r="Z80" s="1"/>
      <c r="AA80" s="22"/>
      <c r="AB80" s="37">
        <v>1.26</v>
      </c>
      <c r="AC80" s="23"/>
      <c r="AD80" s="15">
        <f>SUM(X80:AC80)</f>
        <v>1.26</v>
      </c>
      <c r="AE80" s="24">
        <f>AD80</f>
        <v>1.26</v>
      </c>
      <c r="AF80" s="25">
        <f>SUM(W80+AE80)</f>
        <v>50.245832667</v>
      </c>
      <c r="AG80" s="40">
        <v>79</v>
      </c>
      <c r="AH80" s="40">
        <v>78</v>
      </c>
      <c r="AI80" s="40"/>
      <c r="AJ80" s="40"/>
      <c r="AK80" s="40"/>
      <c r="AL80" s="40"/>
      <c r="AM80" s="40"/>
      <c r="AN80" s="40"/>
    </row>
    <row r="81" s="27" customFormat="1" ht="14.25" customHeight="1" spans="1:40">
      <c r="A81" s="8" t="s">
        <v>191</v>
      </c>
      <c r="B81" s="9" t="s">
        <v>192</v>
      </c>
      <c r="C81" s="9">
        <v>4.95</v>
      </c>
      <c r="D81" s="9">
        <v>0.5</v>
      </c>
      <c r="E81" s="9">
        <v>0</v>
      </c>
      <c r="F81" s="10">
        <v>0.1</v>
      </c>
      <c r="G81" s="9">
        <v>0</v>
      </c>
      <c r="H81" s="11">
        <f>SUM(C81:G81)</f>
        <v>5.55</v>
      </c>
      <c r="I81" s="33">
        <v>37.74444445</v>
      </c>
      <c r="J81" s="9">
        <v>0.3</v>
      </c>
      <c r="K81" s="14">
        <f>SUM(I81:J81)</f>
        <v>38.04444445</v>
      </c>
      <c r="L81" s="13">
        <v>4.125</v>
      </c>
      <c r="M81" s="13">
        <v>0.096</v>
      </c>
      <c r="N81" s="14">
        <f>SUM(L81:M81)</f>
        <v>4.221</v>
      </c>
      <c r="O81" s="1">
        <v>0</v>
      </c>
      <c r="P81" s="1">
        <v>0.45</v>
      </c>
      <c r="Q81" s="15">
        <f>SUM(O81:P81)</f>
        <v>0.45</v>
      </c>
      <c r="R81" s="17">
        <v>0.64</v>
      </c>
      <c r="S81" s="9"/>
      <c r="T81" s="1"/>
      <c r="U81" s="1"/>
      <c r="V81" s="7">
        <f>SUM(R81:U81)</f>
        <v>0.64</v>
      </c>
      <c r="W81" s="16">
        <f>SUM(H81+K81+N81+Q81+V81)</f>
        <v>48.90544445</v>
      </c>
      <c r="X81" s="1"/>
      <c r="Y81" s="1"/>
      <c r="Z81" s="1"/>
      <c r="AA81" s="22"/>
      <c r="AB81" s="37">
        <v>0</v>
      </c>
      <c r="AC81" s="23"/>
      <c r="AD81" s="15">
        <f>SUM(X81:AC81)</f>
        <v>0</v>
      </c>
      <c r="AE81" s="24">
        <f>AD81</f>
        <v>0</v>
      </c>
      <c r="AF81" s="25">
        <f>SUM(W81+AE81)</f>
        <v>48.90544445</v>
      </c>
      <c r="AG81" s="40">
        <v>80</v>
      </c>
      <c r="AH81" s="40">
        <v>80</v>
      </c>
      <c r="AI81" s="40"/>
      <c r="AJ81" s="40"/>
      <c r="AK81" s="40"/>
      <c r="AL81" s="40"/>
      <c r="AM81" s="40"/>
      <c r="AN81" s="40"/>
    </row>
    <row r="82" s="27" customFormat="1" ht="14.25" customHeight="1" spans="1:40">
      <c r="A82" s="8" t="s">
        <v>193</v>
      </c>
      <c r="B82" s="9" t="s">
        <v>194</v>
      </c>
      <c r="C82" s="9">
        <v>5.08</v>
      </c>
      <c r="D82" s="9">
        <v>0.5</v>
      </c>
      <c r="E82" s="9">
        <v>0</v>
      </c>
      <c r="F82" s="10">
        <v>0.1</v>
      </c>
      <c r="G82" s="9">
        <v>0</v>
      </c>
      <c r="H82" s="11">
        <f>SUM(C82:G82)</f>
        <v>5.68</v>
      </c>
      <c r="I82" s="33">
        <v>36.555555</v>
      </c>
      <c r="J82" s="9">
        <v>0.3</v>
      </c>
      <c r="K82" s="14">
        <f>SUM(I82:J82)</f>
        <v>36.855555</v>
      </c>
      <c r="L82" s="13">
        <v>3.425</v>
      </c>
      <c r="M82" s="13">
        <v>0.054</v>
      </c>
      <c r="N82" s="14">
        <f>SUM(L82:M82)</f>
        <v>3.479</v>
      </c>
      <c r="O82" s="1">
        <v>0</v>
      </c>
      <c r="P82" s="1">
        <v>0.45</v>
      </c>
      <c r="Q82" s="15">
        <f>SUM(O82:P82)</f>
        <v>0.45</v>
      </c>
      <c r="R82" s="17">
        <v>0.64</v>
      </c>
      <c r="S82" s="9"/>
      <c r="T82" s="1"/>
      <c r="U82" s="1"/>
      <c r="V82" s="7">
        <f>SUM(R82:U82)</f>
        <v>0.64</v>
      </c>
      <c r="W82" s="16">
        <f>SUM(H82+K82+N82+Q82+V82)</f>
        <v>47.104555</v>
      </c>
      <c r="X82" s="1"/>
      <c r="Y82" s="1"/>
      <c r="Z82" s="1"/>
      <c r="AA82" s="22"/>
      <c r="AB82" s="37">
        <v>0.95</v>
      </c>
      <c r="AC82" s="23"/>
      <c r="AD82" s="15">
        <f>SUM(X82:AC82)</f>
        <v>0.95</v>
      </c>
      <c r="AE82" s="24">
        <f>AD82</f>
        <v>0.95</v>
      </c>
      <c r="AF82" s="25">
        <f>SUM(W82+AE82)</f>
        <v>48.054555</v>
      </c>
      <c r="AG82" s="40">
        <v>81</v>
      </c>
      <c r="AH82" s="40">
        <v>82</v>
      </c>
      <c r="AI82" s="40"/>
      <c r="AJ82" s="40"/>
      <c r="AK82" s="40"/>
      <c r="AL82" s="40"/>
      <c r="AM82" s="40"/>
      <c r="AN82" s="40"/>
    </row>
    <row r="83" s="27" customFormat="1" ht="14.25" customHeight="1" spans="1:40">
      <c r="A83" s="8" t="s">
        <v>195</v>
      </c>
      <c r="B83" s="9" t="s">
        <v>196</v>
      </c>
      <c r="C83" s="9">
        <v>5.52</v>
      </c>
      <c r="D83" s="9">
        <v>0.5</v>
      </c>
      <c r="E83" s="9">
        <v>0</v>
      </c>
      <c r="F83" s="10">
        <v>0</v>
      </c>
      <c r="G83" s="9">
        <v>0</v>
      </c>
      <c r="H83" s="11">
        <f>SUM(C83:G83)</f>
        <v>6.02</v>
      </c>
      <c r="I83" s="33">
        <v>35.7333</v>
      </c>
      <c r="J83" s="9">
        <v>0.3</v>
      </c>
      <c r="K83" s="14">
        <f>SUM(I83:J83)</f>
        <v>36.0333</v>
      </c>
      <c r="L83" s="13">
        <v>3.2</v>
      </c>
      <c r="M83" s="13">
        <v>-0.320666667</v>
      </c>
      <c r="N83" s="14">
        <f>SUM(L83:M83)</f>
        <v>2.879333333</v>
      </c>
      <c r="O83" s="1">
        <v>0</v>
      </c>
      <c r="P83" s="1"/>
      <c r="Q83" s="15">
        <f>SUM(O83:P83)</f>
        <v>0</v>
      </c>
      <c r="R83" s="17">
        <v>0.6</v>
      </c>
      <c r="S83" s="9">
        <v>2.175</v>
      </c>
      <c r="T83" s="1"/>
      <c r="U83" s="1"/>
      <c r="V83" s="7">
        <f>SUM(R83:U83)</f>
        <v>2.775</v>
      </c>
      <c r="W83" s="16">
        <f>SUM(H83+K83+N83+Q83+V83)</f>
        <v>47.707633333</v>
      </c>
      <c r="X83" s="1"/>
      <c r="Y83" s="1"/>
      <c r="Z83" s="1"/>
      <c r="AA83" s="22"/>
      <c r="AB83" s="37">
        <v>0</v>
      </c>
      <c r="AC83" s="23"/>
      <c r="AD83" s="15">
        <f>SUM(X83:AC83)</f>
        <v>0</v>
      </c>
      <c r="AE83" s="24">
        <f>AD83</f>
        <v>0</v>
      </c>
      <c r="AF83" s="25">
        <f>SUM(W83+AE83)</f>
        <v>47.707633333</v>
      </c>
      <c r="AG83" s="40">
        <v>82</v>
      </c>
      <c r="AH83" s="40">
        <v>83</v>
      </c>
      <c r="AI83" s="40"/>
      <c r="AJ83" s="40"/>
      <c r="AK83" s="40"/>
      <c r="AL83" s="40"/>
      <c r="AM83" s="40"/>
      <c r="AN83" s="40"/>
    </row>
    <row r="84" s="27" customFormat="1" ht="14.25" customHeight="1" spans="1:40">
      <c r="A84" s="8" t="s">
        <v>197</v>
      </c>
      <c r="B84" s="9" t="s">
        <v>198</v>
      </c>
      <c r="C84" s="9">
        <v>5.17</v>
      </c>
      <c r="D84" s="9">
        <v>0.5</v>
      </c>
      <c r="E84" s="9">
        <v>0</v>
      </c>
      <c r="F84" s="10">
        <v>0</v>
      </c>
      <c r="G84" s="9">
        <v>0</v>
      </c>
      <c r="H84" s="11">
        <f>SUM(C84:G84)</f>
        <v>5.67</v>
      </c>
      <c r="I84" s="33">
        <v>37.2</v>
      </c>
      <c r="J84" s="9"/>
      <c r="K84" s="14">
        <f>SUM(I84:J84)</f>
        <v>37.2</v>
      </c>
      <c r="L84" s="13">
        <v>3.15</v>
      </c>
      <c r="M84" s="13">
        <v>0.7625</v>
      </c>
      <c r="N84" s="14">
        <f>SUM(L84:M84)</f>
        <v>3.9125</v>
      </c>
      <c r="O84" s="1">
        <v>0</v>
      </c>
      <c r="P84" s="1"/>
      <c r="Q84" s="15">
        <f>SUM(O84:P84)</f>
        <v>0</v>
      </c>
      <c r="R84" s="17">
        <v>0.72</v>
      </c>
      <c r="S84" s="9"/>
      <c r="T84" s="1"/>
      <c r="U84" s="1"/>
      <c r="V84" s="7">
        <f>SUM(R84:U84)</f>
        <v>0.72</v>
      </c>
      <c r="W84" s="16">
        <f>SUM(H84+K84+N84+Q84+V84)</f>
        <v>47.5025</v>
      </c>
      <c r="X84" s="1"/>
      <c r="Y84" s="1"/>
      <c r="Z84" s="1"/>
      <c r="AA84" s="22"/>
      <c r="AB84" s="37">
        <v>0</v>
      </c>
      <c r="AC84" s="23"/>
      <c r="AD84" s="15">
        <f>SUM(X84:AC84)</f>
        <v>0</v>
      </c>
      <c r="AE84" s="24">
        <f>AD84</f>
        <v>0</v>
      </c>
      <c r="AF84" s="25">
        <f>SUM(W84+AE84)</f>
        <v>47.5025</v>
      </c>
      <c r="AG84" s="40">
        <v>83</v>
      </c>
      <c r="AH84" s="40">
        <v>81</v>
      </c>
      <c r="AI84" s="40"/>
      <c r="AJ84" s="40"/>
      <c r="AK84" s="40"/>
      <c r="AL84" s="40"/>
      <c r="AM84" s="40"/>
      <c r="AN84" s="40"/>
    </row>
    <row r="85" s="27" customFormat="1" ht="14.25" customHeight="1" spans="1:40">
      <c r="A85" s="8" t="s">
        <v>199</v>
      </c>
      <c r="B85" s="9" t="s">
        <v>200</v>
      </c>
      <c r="C85" s="9">
        <v>5.34</v>
      </c>
      <c r="D85" s="9">
        <v>0.5</v>
      </c>
      <c r="E85" s="9">
        <v>0</v>
      </c>
      <c r="F85" s="10">
        <v>0</v>
      </c>
      <c r="G85" s="9">
        <v>0</v>
      </c>
      <c r="H85" s="11">
        <f>SUM(C85:G85)</f>
        <v>5.84</v>
      </c>
      <c r="I85" s="33">
        <v>35.43333</v>
      </c>
      <c r="J85" s="9">
        <v>0.3</v>
      </c>
      <c r="K85" s="14">
        <f>SUM(I85:J85)</f>
        <v>35.73333</v>
      </c>
      <c r="L85" s="13">
        <v>1.825</v>
      </c>
      <c r="M85" s="13">
        <v>-1.675</v>
      </c>
      <c r="N85" s="14">
        <f>SUM(L85:M85)</f>
        <v>0.15</v>
      </c>
      <c r="O85" s="1">
        <v>0</v>
      </c>
      <c r="P85" s="1"/>
      <c r="Q85" s="15">
        <f>SUM(O85:P85)</f>
        <v>0</v>
      </c>
      <c r="R85" s="17">
        <v>0.65</v>
      </c>
      <c r="S85" s="9"/>
      <c r="T85" s="1"/>
      <c r="U85" s="1"/>
      <c r="V85" s="7">
        <f>SUM(R85:U85)</f>
        <v>0.65</v>
      </c>
      <c r="W85" s="16">
        <f>SUM(H85+K85+N85+Q85+V85)</f>
        <v>42.37333</v>
      </c>
      <c r="X85" s="1"/>
      <c r="Y85" s="1"/>
      <c r="Z85" s="1"/>
      <c r="AA85" s="22"/>
      <c r="AB85" s="37">
        <v>0</v>
      </c>
      <c r="AC85" s="23"/>
      <c r="AD85" s="15">
        <f>SUM(X85:AC85)</f>
        <v>0</v>
      </c>
      <c r="AE85" s="24">
        <f>AD85</f>
        <v>0</v>
      </c>
      <c r="AF85" s="25">
        <f>SUM(W85+AE85)</f>
        <v>42.37333</v>
      </c>
      <c r="AG85" s="40">
        <v>84</v>
      </c>
      <c r="AH85" s="40">
        <v>84</v>
      </c>
      <c r="AI85" s="40"/>
      <c r="AJ85" s="40"/>
      <c r="AK85" s="40"/>
      <c r="AL85" s="40"/>
      <c r="AM85" s="40"/>
      <c r="AN85" s="40"/>
    </row>
    <row r="86" s="27" customFormat="1" ht="13.5" customHeight="1" spans="1:40">
      <c r="A86" s="8" t="s">
        <v>201</v>
      </c>
      <c r="B86" s="9" t="s">
        <v>202</v>
      </c>
      <c r="C86" s="9">
        <v>5.77</v>
      </c>
      <c r="D86" s="9">
        <v>0.5</v>
      </c>
      <c r="E86" s="9">
        <v>0</v>
      </c>
      <c r="F86" s="10">
        <v>0.1</v>
      </c>
      <c r="G86" s="9">
        <v>0</v>
      </c>
      <c r="H86" s="11">
        <f>SUM(C86:G86)</f>
        <v>6.37</v>
      </c>
      <c r="I86" s="33"/>
      <c r="J86" s="9">
        <v>0.3</v>
      </c>
      <c r="K86" s="14">
        <f>SUM(I86:J86)</f>
        <v>0.3</v>
      </c>
      <c r="L86" s="13">
        <v>0</v>
      </c>
      <c r="M86" s="13">
        <v>-0.424833333</v>
      </c>
      <c r="N86" s="14">
        <f>SUM(L86:M86)</f>
        <v>-0.424833333</v>
      </c>
      <c r="O86" s="1">
        <v>0</v>
      </c>
      <c r="P86" s="1">
        <v>0.45</v>
      </c>
      <c r="Q86" s="15">
        <f>SUM(O86:P86)</f>
        <v>0.45</v>
      </c>
      <c r="R86" s="17">
        <v>0.67</v>
      </c>
      <c r="S86" s="9">
        <v>2.75</v>
      </c>
      <c r="T86" s="1"/>
      <c r="U86" s="1"/>
      <c r="V86" s="7">
        <f>SUM(R86:U86)</f>
        <v>3.42</v>
      </c>
      <c r="W86" s="16">
        <f>SUM(H86+K86+N86+Q86+V86)</f>
        <v>10.115166667</v>
      </c>
      <c r="X86" s="1"/>
      <c r="Y86" s="1"/>
      <c r="Z86" s="1"/>
      <c r="AA86" s="22"/>
      <c r="AB86" s="37">
        <v>0</v>
      </c>
      <c r="AC86" s="23"/>
      <c r="AD86" s="15">
        <f>SUM(X86:AC86)</f>
        <v>0</v>
      </c>
      <c r="AE86" s="24">
        <f>AD86</f>
        <v>0</v>
      </c>
      <c r="AF86" s="25">
        <f>SUM(W86+AE86)</f>
        <v>10.115166667</v>
      </c>
      <c r="AG86" s="40">
        <v>85</v>
      </c>
      <c r="AH86" s="40">
        <v>85</v>
      </c>
      <c r="AI86" s="40"/>
      <c r="AJ86" s="40"/>
      <c r="AK86" s="40"/>
      <c r="AL86" s="40"/>
      <c r="AM86" s="40"/>
      <c r="AN86" s="40"/>
    </row>
    <row r="87" s="27" customFormat="1" ht="14.25" customHeight="1" spans="1:40">
      <c r="A87" s="8" t="s">
        <v>203</v>
      </c>
      <c r="B87" s="9" t="s">
        <v>204</v>
      </c>
      <c r="C87" s="9">
        <v>5.75</v>
      </c>
      <c r="D87" s="9">
        <v>0.5</v>
      </c>
      <c r="E87" s="9">
        <v>0</v>
      </c>
      <c r="F87" s="10">
        <v>0.1</v>
      </c>
      <c r="G87" s="9">
        <v>0</v>
      </c>
      <c r="H87" s="11">
        <f>SUM(C87:G87)</f>
        <v>6.35</v>
      </c>
      <c r="I87" s="33"/>
      <c r="J87" s="9">
        <v>0.3</v>
      </c>
      <c r="K87" s="14">
        <f>SUM(I87:J87)</f>
        <v>0.3</v>
      </c>
      <c r="L87" s="13">
        <v>0</v>
      </c>
      <c r="M87" s="13">
        <v>0.971</v>
      </c>
      <c r="N87" s="14">
        <f>SUM(L87:M87)</f>
        <v>0.971</v>
      </c>
      <c r="O87" s="1">
        <v>0</v>
      </c>
      <c r="P87" s="1">
        <v>0.45</v>
      </c>
      <c r="Q87" s="15">
        <f>SUM(O87:P87)</f>
        <v>0.45</v>
      </c>
      <c r="R87" s="17">
        <v>0.6</v>
      </c>
      <c r="S87" s="9">
        <v>0</v>
      </c>
      <c r="T87" s="1"/>
      <c r="U87" s="1"/>
      <c r="V87" s="7">
        <f>SUM(R87:U87)</f>
        <v>0.6</v>
      </c>
      <c r="W87" s="16">
        <f>SUM(H87+K87+N87+Q87+V87)</f>
        <v>8.671</v>
      </c>
      <c r="X87" s="1"/>
      <c r="Y87" s="1">
        <v>0.04</v>
      </c>
      <c r="Z87" s="1"/>
      <c r="AA87" s="22"/>
      <c r="AB87" s="37">
        <v>1.06</v>
      </c>
      <c r="AC87" s="23"/>
      <c r="AD87" s="15">
        <f>SUM(X87:AC87)</f>
        <v>1.1</v>
      </c>
      <c r="AE87" s="24">
        <f>AD87</f>
        <v>1.1</v>
      </c>
      <c r="AF87" s="25">
        <f>SUM(W87+AE87)</f>
        <v>9.771</v>
      </c>
      <c r="AG87" s="40">
        <v>86</v>
      </c>
      <c r="AH87" s="40">
        <v>86</v>
      </c>
      <c r="AI87" s="40"/>
      <c r="AJ87" s="40"/>
      <c r="AK87" s="40"/>
      <c r="AL87" s="40"/>
      <c r="AM87" s="40"/>
      <c r="AN87" s="40"/>
    </row>
    <row r="88" s="27" customFormat="1" ht="14.25" customHeight="1" spans="1:40">
      <c r="A88" s="8" t="s">
        <v>205</v>
      </c>
      <c r="B88" s="9" t="s">
        <v>206</v>
      </c>
      <c r="C88" s="9">
        <v>5.5</v>
      </c>
      <c r="D88" s="9">
        <v>0.5</v>
      </c>
      <c r="E88" s="9">
        <v>0</v>
      </c>
      <c r="F88" s="10">
        <v>0</v>
      </c>
      <c r="G88" s="9">
        <v>0</v>
      </c>
      <c r="H88" s="11">
        <f>SUM(C88:G88)</f>
        <v>6</v>
      </c>
      <c r="I88" s="33"/>
      <c r="J88" s="9">
        <v>0.3</v>
      </c>
      <c r="K88" s="14">
        <f>SUM(I88:J88)</f>
        <v>0.3</v>
      </c>
      <c r="L88" s="13">
        <v>0</v>
      </c>
      <c r="M88" s="13">
        <v>0.5335</v>
      </c>
      <c r="N88" s="14">
        <f>SUM(L88:M88)</f>
        <v>0.5335</v>
      </c>
      <c r="O88" s="1">
        <v>0</v>
      </c>
      <c r="P88" s="1"/>
      <c r="Q88" s="15">
        <f>SUM(O88:P88)</f>
        <v>0</v>
      </c>
      <c r="R88" s="17">
        <v>0.68</v>
      </c>
      <c r="S88" s="9"/>
      <c r="T88" s="1"/>
      <c r="U88" s="1"/>
      <c r="V88" s="7">
        <f>SUM(R88:U88)</f>
        <v>0.68</v>
      </c>
      <c r="W88" s="16">
        <f>SUM(H88+K88+N88+Q88+V88)</f>
        <v>7.5135</v>
      </c>
      <c r="X88" s="1"/>
      <c r="Y88" s="1"/>
      <c r="Z88" s="1"/>
      <c r="AA88" s="22"/>
      <c r="AB88" s="37">
        <v>0</v>
      </c>
      <c r="AC88" s="23"/>
      <c r="AD88" s="15">
        <f>SUM(X88:AC88)</f>
        <v>0</v>
      </c>
      <c r="AE88" s="24">
        <f>AD88</f>
        <v>0</v>
      </c>
      <c r="AF88" s="25">
        <f>SUM(W88+AE88)</f>
        <v>7.5135</v>
      </c>
      <c r="AG88" s="40">
        <v>87</v>
      </c>
      <c r="AH88" s="40">
        <v>88</v>
      </c>
      <c r="AI88" s="40"/>
      <c r="AJ88" s="40"/>
      <c r="AK88" s="40"/>
      <c r="AL88" s="40"/>
      <c r="AM88" s="40"/>
      <c r="AN88" s="40"/>
    </row>
    <row r="89" s="27" customFormat="1" ht="14.25" customHeight="1" spans="1:40">
      <c r="A89" s="8" t="s">
        <v>207</v>
      </c>
      <c r="B89" s="9" t="s">
        <v>208</v>
      </c>
      <c r="C89" s="9">
        <v>5.35</v>
      </c>
      <c r="D89" s="9">
        <v>0.5</v>
      </c>
      <c r="E89" s="9">
        <v>0</v>
      </c>
      <c r="F89" s="10">
        <v>0</v>
      </c>
      <c r="G89" s="9">
        <v>0</v>
      </c>
      <c r="H89" s="11">
        <f>SUM(C89:G89)</f>
        <v>5.85</v>
      </c>
      <c r="I89" s="33"/>
      <c r="J89" s="9">
        <v>0.3</v>
      </c>
      <c r="K89" s="14">
        <f>SUM(I89:J89)</f>
        <v>0.3</v>
      </c>
      <c r="L89" s="13">
        <v>0</v>
      </c>
      <c r="M89" s="13">
        <v>0.387666667</v>
      </c>
      <c r="N89" s="14">
        <f>SUM(L89:M89)</f>
        <v>0.387666667</v>
      </c>
      <c r="O89" s="1">
        <v>0</v>
      </c>
      <c r="P89" s="1"/>
      <c r="Q89" s="15">
        <f>SUM(O89:P89)</f>
        <v>0</v>
      </c>
      <c r="R89" s="17">
        <v>0.64</v>
      </c>
      <c r="S89" s="9">
        <v>0</v>
      </c>
      <c r="T89" s="1"/>
      <c r="U89" s="1"/>
      <c r="V89" s="7">
        <f>SUM(R89:U89)</f>
        <v>0.64</v>
      </c>
      <c r="W89" s="16">
        <f>SUM(H89+K89+N89+Q89+V89)</f>
        <v>7.177666667</v>
      </c>
      <c r="X89" s="1"/>
      <c r="Y89" s="1"/>
      <c r="Z89" s="1"/>
      <c r="AA89" s="22"/>
      <c r="AB89" s="37">
        <v>0</v>
      </c>
      <c r="AC89" s="23"/>
      <c r="AD89" s="15">
        <f>SUM(X89:AC89)</f>
        <v>0</v>
      </c>
      <c r="AE89" s="24">
        <f>AD89</f>
        <v>0</v>
      </c>
      <c r="AF89" s="25">
        <f>SUM(W89+AE89)</f>
        <v>7.177666667</v>
      </c>
      <c r="AG89" s="40">
        <v>88</v>
      </c>
      <c r="AH89" s="40">
        <v>87</v>
      </c>
      <c r="AI89" s="40"/>
      <c r="AJ89" s="40"/>
      <c r="AK89" s="40"/>
      <c r="AL89" s="40"/>
      <c r="AM89" s="40"/>
      <c r="AN89" s="40"/>
    </row>
    <row r="90" s="27" customFormat="1" ht="14.25" customHeight="1" spans="1:40">
      <c r="A90" s="8" t="s">
        <v>209</v>
      </c>
      <c r="B90" s="9" t="s">
        <v>210</v>
      </c>
      <c r="C90" s="9">
        <v>5.56</v>
      </c>
      <c r="D90" s="9">
        <v>0.5</v>
      </c>
      <c r="E90" s="9">
        <v>0</v>
      </c>
      <c r="F90" s="10">
        <v>0</v>
      </c>
      <c r="G90" s="9">
        <v>0</v>
      </c>
      <c r="H90" s="11">
        <f>SUM(C90:G90)</f>
        <v>6.06</v>
      </c>
      <c r="I90" s="33"/>
      <c r="J90" s="9"/>
      <c r="K90" s="14">
        <f>SUM(I90:J90)</f>
        <v>0</v>
      </c>
      <c r="L90" s="13">
        <v>0</v>
      </c>
      <c r="M90" s="13">
        <v>-1.591666667</v>
      </c>
      <c r="N90" s="14">
        <f>SUM(L90:M90)</f>
        <v>-1.591666667</v>
      </c>
      <c r="O90" s="1">
        <v>0</v>
      </c>
      <c r="P90" s="1"/>
      <c r="Q90" s="15">
        <f>SUM(O90:P90)</f>
        <v>0</v>
      </c>
      <c r="R90" s="17">
        <v>0.65</v>
      </c>
      <c r="S90" s="9">
        <v>2</v>
      </c>
      <c r="T90" s="1"/>
      <c r="U90" s="1"/>
      <c r="V90" s="7">
        <f>SUM(R90:U90)</f>
        <v>2.65</v>
      </c>
      <c r="W90" s="16">
        <f>SUM(H90+K90+N90+Q90+V90)</f>
        <v>7.118333333</v>
      </c>
      <c r="X90" s="1"/>
      <c r="Y90" s="1"/>
      <c r="Z90" s="1"/>
      <c r="AA90" s="22"/>
      <c r="AB90" s="37">
        <v>0</v>
      </c>
      <c r="AC90" s="23"/>
      <c r="AD90" s="15">
        <f>SUM(X90:AC90)</f>
        <v>0</v>
      </c>
      <c r="AE90" s="24">
        <f>AD90</f>
        <v>0</v>
      </c>
      <c r="AF90" s="25">
        <f>SUM(W90+AE90)</f>
        <v>7.118333333</v>
      </c>
      <c r="AG90" s="40">
        <v>89</v>
      </c>
      <c r="AH90" s="40">
        <v>89</v>
      </c>
      <c r="AI90" s="40"/>
      <c r="AJ90" s="40"/>
      <c r="AK90" s="40"/>
      <c r="AL90" s="40"/>
      <c r="AM90" s="40"/>
      <c r="AN90" s="40"/>
    </row>
  </sheetData>
  <sortState ref="A2:AH90">
    <sortCondition ref="AG3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31"/>
  <sheetViews>
    <sheetView workbookViewId="0">
      <pane xSplit="2" topLeftCell="C1" activePane="topRight" state="frozen"/>
      <selection/>
      <selection pane="topRight" activeCell="F3" sqref="F3"/>
    </sheetView>
  </sheetViews>
  <sheetFormatPr defaultColWidth="9" defaultRowHeight="15.75" customHeight="1"/>
  <cols>
    <col min="1" max="1" width="13.6666666666667" style="3" customWidth="1"/>
    <col min="2" max="32" width="9" style="3"/>
    <col min="33" max="34" width="10" style="4"/>
    <col min="35" max="16384" width="9" style="3"/>
  </cols>
  <sheetData>
    <row r="1" s="1" customFormat="1" ht="120" customHeight="1" spans="1:34">
      <c r="A1" s="5" t="s">
        <v>0</v>
      </c>
      <c r="B1" s="1" t="s">
        <v>1</v>
      </c>
      <c r="C1" s="6" t="s">
        <v>2</v>
      </c>
      <c r="D1" s="1" t="s">
        <v>3</v>
      </c>
      <c r="E1" s="6" t="s">
        <v>4</v>
      </c>
      <c r="F1" s="1" t="s">
        <v>5</v>
      </c>
      <c r="G1" s="1" t="s">
        <v>6</v>
      </c>
      <c r="H1" s="7" t="s">
        <v>7</v>
      </c>
      <c r="I1" s="12" t="s">
        <v>8</v>
      </c>
      <c r="J1" s="1" t="s">
        <v>9</v>
      </c>
      <c r="K1" s="11" t="s">
        <v>10</v>
      </c>
      <c r="L1" s="12" t="s">
        <v>11</v>
      </c>
      <c r="M1" s="12" t="s">
        <v>12</v>
      </c>
      <c r="N1" s="11" t="s">
        <v>13</v>
      </c>
      <c r="O1" s="1" t="s">
        <v>14</v>
      </c>
      <c r="P1" s="1" t="s">
        <v>15</v>
      </c>
      <c r="Q1" s="1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5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19" t="s">
        <v>27</v>
      </c>
      <c r="AC1" s="1" t="s">
        <v>28</v>
      </c>
      <c r="AD1" s="15" t="s">
        <v>29</v>
      </c>
      <c r="AE1" s="20" t="s">
        <v>30</v>
      </c>
      <c r="AF1" s="21" t="s">
        <v>31</v>
      </c>
      <c r="AG1" s="1" t="s">
        <v>32</v>
      </c>
      <c r="AH1" s="1" t="s">
        <v>33</v>
      </c>
    </row>
    <row r="2" s="2" customFormat="1" ht="12.2" customHeight="1" spans="1:40">
      <c r="A2" s="8" t="s">
        <v>211</v>
      </c>
      <c r="B2" s="9" t="s">
        <v>212</v>
      </c>
      <c r="C2" s="9">
        <v>5.58</v>
      </c>
      <c r="D2" s="9">
        <v>0.5</v>
      </c>
      <c r="E2" s="9">
        <v>0.25</v>
      </c>
      <c r="F2" s="10">
        <v>0.35</v>
      </c>
      <c r="G2" s="9">
        <v>0</v>
      </c>
      <c r="H2" s="11">
        <f t="shared" ref="H2:H31" si="0">SUM(C2:G2)</f>
        <v>6.68</v>
      </c>
      <c r="I2" s="13">
        <v>50.9772</v>
      </c>
      <c r="J2" s="9">
        <v>0.45</v>
      </c>
      <c r="K2" s="14">
        <f t="shared" ref="K2:K31" si="1">SUM(I2:J2)</f>
        <v>51.4272</v>
      </c>
      <c r="L2" s="13">
        <v>4.55</v>
      </c>
      <c r="M2" s="13">
        <v>1.1165</v>
      </c>
      <c r="N2" s="14">
        <f t="shared" ref="N2:N31" si="2">SUM(L2:M2)</f>
        <v>5.6665</v>
      </c>
      <c r="O2" s="1">
        <v>0</v>
      </c>
      <c r="P2" s="1">
        <v>0.45</v>
      </c>
      <c r="Q2" s="15">
        <f t="shared" ref="Q2:Q31" si="3">SUM(O2:P2)</f>
        <v>0.45</v>
      </c>
      <c r="R2" s="17">
        <v>0.79</v>
      </c>
      <c r="S2" s="9">
        <v>2.375</v>
      </c>
      <c r="T2" s="1"/>
      <c r="U2" s="1"/>
      <c r="V2" s="7">
        <f t="shared" ref="V2:V31" si="4">SUM(R2:U2)</f>
        <v>3.165</v>
      </c>
      <c r="W2" s="16">
        <f t="shared" ref="W2:W31" si="5">SUM(H2+K2+N2+Q2+V2)</f>
        <v>67.3887</v>
      </c>
      <c r="X2" s="1"/>
      <c r="Y2" s="1"/>
      <c r="Z2" s="1"/>
      <c r="AA2" s="22"/>
      <c r="AB2" s="9">
        <v>1.1</v>
      </c>
      <c r="AC2" s="23"/>
      <c r="AD2" s="15">
        <f t="shared" ref="AD2:AD31" si="6">SUM(X2:AC2)</f>
        <v>1.1</v>
      </c>
      <c r="AE2" s="24">
        <f t="shared" ref="AE2:AE31" si="7">AD2</f>
        <v>1.1</v>
      </c>
      <c r="AF2" s="25">
        <f t="shared" ref="AF2:AF31" si="8">SUM(W2+AE2)</f>
        <v>68.4887</v>
      </c>
      <c r="AG2" s="9">
        <v>1</v>
      </c>
      <c r="AH2" s="9">
        <v>1</v>
      </c>
      <c r="AI2" s="9"/>
      <c r="AJ2" s="9"/>
      <c r="AK2" s="9"/>
      <c r="AL2" s="9"/>
      <c r="AM2" s="9"/>
      <c r="AN2" s="9"/>
    </row>
    <row r="3" s="2" customFormat="1" ht="14.25" customHeight="1" spans="1:40">
      <c r="A3" s="8" t="s">
        <v>213</v>
      </c>
      <c r="B3" s="9" t="s">
        <v>214</v>
      </c>
      <c r="C3" s="9">
        <v>5.71</v>
      </c>
      <c r="D3" s="9">
        <v>0.5</v>
      </c>
      <c r="E3" s="9">
        <v>0.25</v>
      </c>
      <c r="F3" s="10">
        <v>0.35</v>
      </c>
      <c r="G3" s="9">
        <v>0</v>
      </c>
      <c r="H3" s="11">
        <f t="shared" si="0"/>
        <v>6.81</v>
      </c>
      <c r="I3" s="13">
        <v>50.42222222</v>
      </c>
      <c r="J3" s="9">
        <v>0.3</v>
      </c>
      <c r="K3" s="14">
        <f t="shared" si="1"/>
        <v>50.72222222</v>
      </c>
      <c r="L3" s="13">
        <v>3.85</v>
      </c>
      <c r="M3" s="13">
        <v>1.179</v>
      </c>
      <c r="N3" s="14">
        <f t="shared" si="2"/>
        <v>5.029</v>
      </c>
      <c r="O3" s="1">
        <v>0</v>
      </c>
      <c r="P3" s="1">
        <v>0.45</v>
      </c>
      <c r="Q3" s="15">
        <f t="shared" si="3"/>
        <v>0.45</v>
      </c>
      <c r="R3" s="17">
        <v>0.79</v>
      </c>
      <c r="S3" s="9">
        <v>2.425</v>
      </c>
      <c r="T3" s="1"/>
      <c r="U3" s="1"/>
      <c r="V3" s="7">
        <f t="shared" si="4"/>
        <v>3.215</v>
      </c>
      <c r="W3" s="16">
        <f t="shared" si="5"/>
        <v>66.22622222</v>
      </c>
      <c r="X3" s="1"/>
      <c r="Y3" s="1"/>
      <c r="Z3" s="1"/>
      <c r="AA3" s="22"/>
      <c r="AB3" s="9">
        <v>0.94</v>
      </c>
      <c r="AC3" s="23"/>
      <c r="AD3" s="15">
        <f t="shared" si="6"/>
        <v>0.94</v>
      </c>
      <c r="AE3" s="24">
        <f t="shared" si="7"/>
        <v>0.94</v>
      </c>
      <c r="AF3" s="25">
        <f t="shared" si="8"/>
        <v>67.16622222</v>
      </c>
      <c r="AG3" s="9">
        <v>2</v>
      </c>
      <c r="AH3" s="9">
        <v>3</v>
      </c>
      <c r="AI3" s="9"/>
      <c r="AJ3" s="9"/>
      <c r="AK3" s="9"/>
      <c r="AL3" s="9"/>
      <c r="AM3" s="9"/>
      <c r="AN3" s="9"/>
    </row>
    <row r="4" s="2" customFormat="1" ht="14.25" customHeight="1" spans="1:40">
      <c r="A4" s="8" t="s">
        <v>215</v>
      </c>
      <c r="B4" s="9" t="s">
        <v>216</v>
      </c>
      <c r="C4" s="9">
        <v>5.54</v>
      </c>
      <c r="D4" s="9">
        <v>0.5</v>
      </c>
      <c r="E4" s="9">
        <v>0</v>
      </c>
      <c r="F4" s="10">
        <v>0.25</v>
      </c>
      <c r="G4" s="9">
        <v>0</v>
      </c>
      <c r="H4" s="11">
        <f t="shared" si="0"/>
        <v>6.29</v>
      </c>
      <c r="I4" s="13">
        <v>51.33333</v>
      </c>
      <c r="J4" s="9"/>
      <c r="K4" s="14">
        <f t="shared" si="1"/>
        <v>51.33333</v>
      </c>
      <c r="L4" s="13">
        <v>4.5</v>
      </c>
      <c r="M4" s="13">
        <v>0.9085</v>
      </c>
      <c r="N4" s="14">
        <f t="shared" si="2"/>
        <v>5.4085</v>
      </c>
      <c r="O4" s="1">
        <v>0</v>
      </c>
      <c r="P4" s="1"/>
      <c r="Q4" s="15">
        <f t="shared" si="3"/>
        <v>0</v>
      </c>
      <c r="R4" s="17">
        <v>0.64</v>
      </c>
      <c r="S4" s="9"/>
      <c r="T4" s="1"/>
      <c r="U4" s="1"/>
      <c r="V4" s="7">
        <f t="shared" si="4"/>
        <v>0.64</v>
      </c>
      <c r="W4" s="16">
        <f t="shared" si="5"/>
        <v>63.67183</v>
      </c>
      <c r="X4" s="1"/>
      <c r="Y4" s="1"/>
      <c r="Z4" s="1"/>
      <c r="AA4" s="22"/>
      <c r="AB4" s="9">
        <v>0.52</v>
      </c>
      <c r="AC4" s="23"/>
      <c r="AD4" s="15">
        <f t="shared" si="6"/>
        <v>0.52</v>
      </c>
      <c r="AE4" s="24">
        <f t="shared" si="7"/>
        <v>0.52</v>
      </c>
      <c r="AF4" s="25">
        <f t="shared" si="8"/>
        <v>64.19183</v>
      </c>
      <c r="AG4" s="9">
        <v>3</v>
      </c>
      <c r="AH4" s="9">
        <v>2</v>
      </c>
      <c r="AI4" s="9"/>
      <c r="AJ4" s="9"/>
      <c r="AK4" s="9"/>
      <c r="AL4" s="9"/>
      <c r="AM4" s="9"/>
      <c r="AN4" s="9"/>
    </row>
    <row r="5" s="2" customFormat="1" ht="14.25" customHeight="1" spans="1:40">
      <c r="A5" s="8" t="s">
        <v>217</v>
      </c>
      <c r="B5" s="9" t="s">
        <v>218</v>
      </c>
      <c r="C5" s="9">
        <v>5.5</v>
      </c>
      <c r="D5" s="9">
        <v>0.5</v>
      </c>
      <c r="E5" s="9">
        <v>0</v>
      </c>
      <c r="F5" s="10">
        <v>0.1</v>
      </c>
      <c r="G5" s="9">
        <v>0</v>
      </c>
      <c r="H5" s="11">
        <f t="shared" si="0"/>
        <v>6.1</v>
      </c>
      <c r="I5" s="13">
        <v>47.79642857</v>
      </c>
      <c r="J5" s="9"/>
      <c r="K5" s="14">
        <f t="shared" si="1"/>
        <v>47.79642857</v>
      </c>
      <c r="L5" s="13">
        <v>4.6</v>
      </c>
      <c r="M5" s="13">
        <v>-1.050166667</v>
      </c>
      <c r="N5" s="14">
        <f t="shared" si="2"/>
        <v>3.549833333</v>
      </c>
      <c r="O5" s="1">
        <v>0</v>
      </c>
      <c r="P5" s="1">
        <v>0.45</v>
      </c>
      <c r="Q5" s="15">
        <f t="shared" si="3"/>
        <v>0.45</v>
      </c>
      <c r="R5" s="17">
        <v>0.65</v>
      </c>
      <c r="S5" s="9">
        <v>2</v>
      </c>
      <c r="T5" s="1"/>
      <c r="U5" s="1"/>
      <c r="V5" s="7">
        <f t="shared" si="4"/>
        <v>2.65</v>
      </c>
      <c r="W5" s="16">
        <f t="shared" si="5"/>
        <v>60.546261903</v>
      </c>
      <c r="X5" s="1"/>
      <c r="Y5" s="1"/>
      <c r="Z5" s="1"/>
      <c r="AA5" s="22"/>
      <c r="AB5" s="26">
        <v>0.42</v>
      </c>
      <c r="AC5" s="23">
        <v>0.36</v>
      </c>
      <c r="AD5" s="15">
        <f t="shared" si="6"/>
        <v>0.78</v>
      </c>
      <c r="AE5" s="24">
        <f t="shared" si="7"/>
        <v>0.78</v>
      </c>
      <c r="AF5" s="25">
        <f t="shared" si="8"/>
        <v>61.326261903</v>
      </c>
      <c r="AG5" s="9">
        <v>4</v>
      </c>
      <c r="AH5" s="9">
        <v>4</v>
      </c>
      <c r="AI5" s="9"/>
      <c r="AJ5" s="9"/>
      <c r="AK5" s="9"/>
      <c r="AL5" s="9"/>
      <c r="AM5" s="9"/>
      <c r="AN5" s="9"/>
    </row>
    <row r="6" s="2" customFormat="1" ht="14.25" customHeight="1" spans="1:40">
      <c r="A6" s="8" t="s">
        <v>219</v>
      </c>
      <c r="B6" s="9" t="s">
        <v>220</v>
      </c>
      <c r="C6" s="9">
        <v>5.41</v>
      </c>
      <c r="D6" s="9">
        <v>0.5</v>
      </c>
      <c r="E6" s="9">
        <v>0</v>
      </c>
      <c r="F6" s="10">
        <v>0.1</v>
      </c>
      <c r="G6" s="9">
        <v>0</v>
      </c>
      <c r="H6" s="11">
        <f t="shared" si="0"/>
        <v>6.01</v>
      </c>
      <c r="I6" s="13">
        <v>44.319228</v>
      </c>
      <c r="J6" s="9">
        <v>0.45</v>
      </c>
      <c r="K6" s="14">
        <f t="shared" si="1"/>
        <v>44.769228</v>
      </c>
      <c r="L6" s="13">
        <v>4.275</v>
      </c>
      <c r="M6" s="13">
        <v>1.0545</v>
      </c>
      <c r="N6" s="14">
        <f t="shared" si="2"/>
        <v>5.3295</v>
      </c>
      <c r="O6" s="1">
        <v>0</v>
      </c>
      <c r="P6" s="1">
        <v>0.45</v>
      </c>
      <c r="Q6" s="15">
        <f t="shared" si="3"/>
        <v>0.45</v>
      </c>
      <c r="R6" s="17">
        <v>0.69</v>
      </c>
      <c r="S6" s="9">
        <v>1.725</v>
      </c>
      <c r="T6" s="1"/>
      <c r="U6" s="1"/>
      <c r="V6" s="7">
        <f t="shared" si="4"/>
        <v>2.415</v>
      </c>
      <c r="W6" s="16">
        <f t="shared" si="5"/>
        <v>58.973728</v>
      </c>
      <c r="X6" s="1"/>
      <c r="Y6" s="1"/>
      <c r="Z6" s="1"/>
      <c r="AA6" s="22"/>
      <c r="AB6" s="9">
        <v>0.52</v>
      </c>
      <c r="AC6" s="23">
        <v>0.36</v>
      </c>
      <c r="AD6" s="15">
        <f t="shared" si="6"/>
        <v>0.88</v>
      </c>
      <c r="AE6" s="24">
        <f t="shared" si="7"/>
        <v>0.88</v>
      </c>
      <c r="AF6" s="25">
        <f t="shared" si="8"/>
        <v>59.853728</v>
      </c>
      <c r="AG6" s="9">
        <v>5</v>
      </c>
      <c r="AH6" s="9">
        <v>6</v>
      </c>
      <c r="AI6" s="9"/>
      <c r="AJ6" s="9"/>
      <c r="AK6" s="9"/>
      <c r="AL6" s="9"/>
      <c r="AM6" s="9"/>
      <c r="AN6" s="9"/>
    </row>
    <row r="7" s="2" customFormat="1" ht="14.25" customHeight="1" spans="1:40">
      <c r="A7" s="8" t="s">
        <v>221</v>
      </c>
      <c r="B7" s="9" t="s">
        <v>222</v>
      </c>
      <c r="C7" s="9">
        <v>5.68</v>
      </c>
      <c r="D7" s="9">
        <v>0.5</v>
      </c>
      <c r="E7" s="9">
        <v>0</v>
      </c>
      <c r="F7" s="10">
        <v>0.1</v>
      </c>
      <c r="G7" s="9">
        <v>0</v>
      </c>
      <c r="H7" s="11">
        <f t="shared" si="0"/>
        <v>6.28</v>
      </c>
      <c r="I7" s="13">
        <v>43.95555556</v>
      </c>
      <c r="J7" s="9">
        <v>0.3</v>
      </c>
      <c r="K7" s="14">
        <f t="shared" si="1"/>
        <v>44.25555556</v>
      </c>
      <c r="L7" s="13">
        <v>3.85</v>
      </c>
      <c r="M7" s="13">
        <v>1.2</v>
      </c>
      <c r="N7" s="14">
        <f t="shared" si="2"/>
        <v>5.05</v>
      </c>
      <c r="O7" s="1">
        <v>0</v>
      </c>
      <c r="P7" s="1">
        <v>0.45</v>
      </c>
      <c r="Q7" s="15">
        <f t="shared" si="3"/>
        <v>0.45</v>
      </c>
      <c r="R7" s="17">
        <v>0.69</v>
      </c>
      <c r="S7" s="9">
        <v>2.275</v>
      </c>
      <c r="T7" s="1"/>
      <c r="U7" s="1"/>
      <c r="V7" s="7">
        <f t="shared" si="4"/>
        <v>2.965</v>
      </c>
      <c r="W7" s="16">
        <f t="shared" si="5"/>
        <v>59.00055556</v>
      </c>
      <c r="X7" s="1"/>
      <c r="Y7" s="1"/>
      <c r="Z7" s="1"/>
      <c r="AA7" s="22"/>
      <c r="AB7" s="9">
        <v>0.84</v>
      </c>
      <c r="AC7" s="23"/>
      <c r="AD7" s="15">
        <f t="shared" si="6"/>
        <v>0.84</v>
      </c>
      <c r="AE7" s="24">
        <f t="shared" si="7"/>
        <v>0.84</v>
      </c>
      <c r="AF7" s="25">
        <f t="shared" si="8"/>
        <v>59.84055556</v>
      </c>
      <c r="AG7" s="9">
        <v>6</v>
      </c>
      <c r="AH7" s="9">
        <v>9</v>
      </c>
      <c r="AI7" s="9"/>
      <c r="AJ7" s="9"/>
      <c r="AK7" s="9"/>
      <c r="AL7" s="9"/>
      <c r="AM7" s="9"/>
      <c r="AN7" s="9"/>
    </row>
    <row r="8" s="2" customFormat="1" ht="14.25" customHeight="1" spans="1:40">
      <c r="A8" s="8" t="s">
        <v>223</v>
      </c>
      <c r="B8" s="9" t="s">
        <v>224</v>
      </c>
      <c r="C8" s="9">
        <v>5.73</v>
      </c>
      <c r="D8" s="9">
        <v>0.5</v>
      </c>
      <c r="E8" s="9">
        <v>0.25</v>
      </c>
      <c r="F8" s="10">
        <v>0.1</v>
      </c>
      <c r="G8" s="9">
        <v>0</v>
      </c>
      <c r="H8" s="11">
        <f t="shared" si="0"/>
        <v>6.58</v>
      </c>
      <c r="I8" s="13">
        <v>44.83333333</v>
      </c>
      <c r="J8" s="9">
        <v>0.45</v>
      </c>
      <c r="K8" s="14">
        <f t="shared" si="1"/>
        <v>45.28333333</v>
      </c>
      <c r="L8" s="13">
        <v>3.725</v>
      </c>
      <c r="M8" s="13">
        <v>1.179</v>
      </c>
      <c r="N8" s="14">
        <f t="shared" si="2"/>
        <v>4.904</v>
      </c>
      <c r="O8" s="1">
        <v>0</v>
      </c>
      <c r="P8" s="1">
        <v>0.45</v>
      </c>
      <c r="Q8" s="15">
        <f t="shared" si="3"/>
        <v>0.45</v>
      </c>
      <c r="R8" s="17">
        <v>0.69</v>
      </c>
      <c r="S8" s="9"/>
      <c r="T8" s="1"/>
      <c r="U8" s="1"/>
      <c r="V8" s="7">
        <f t="shared" si="4"/>
        <v>0.69</v>
      </c>
      <c r="W8" s="16">
        <f t="shared" si="5"/>
        <v>57.90733333</v>
      </c>
      <c r="X8" s="1"/>
      <c r="Y8" s="1">
        <v>0.12</v>
      </c>
      <c r="Z8" s="1"/>
      <c r="AA8" s="22"/>
      <c r="AB8" s="9">
        <v>0.74</v>
      </c>
      <c r="AC8" s="23"/>
      <c r="AD8" s="15">
        <f t="shared" si="6"/>
        <v>0.86</v>
      </c>
      <c r="AE8" s="24">
        <f t="shared" si="7"/>
        <v>0.86</v>
      </c>
      <c r="AF8" s="25">
        <f t="shared" si="8"/>
        <v>58.76733333</v>
      </c>
      <c r="AG8" s="9">
        <v>7</v>
      </c>
      <c r="AH8" s="9">
        <v>5</v>
      </c>
      <c r="AI8" s="9"/>
      <c r="AJ8" s="9"/>
      <c r="AK8" s="9"/>
      <c r="AL8" s="9"/>
      <c r="AM8" s="9"/>
      <c r="AN8" s="9"/>
    </row>
    <row r="9" s="2" customFormat="1" ht="14.25" customHeight="1" spans="1:40">
      <c r="A9" s="8" t="s">
        <v>225</v>
      </c>
      <c r="B9" s="9" t="s">
        <v>226</v>
      </c>
      <c r="C9" s="9">
        <v>5.64</v>
      </c>
      <c r="D9" s="9">
        <v>0.5</v>
      </c>
      <c r="E9" s="9">
        <v>0</v>
      </c>
      <c r="F9" s="10">
        <v>0.25</v>
      </c>
      <c r="G9" s="9">
        <v>0</v>
      </c>
      <c r="H9" s="11">
        <f t="shared" si="0"/>
        <v>6.39</v>
      </c>
      <c r="I9" s="13">
        <v>43.87777778</v>
      </c>
      <c r="J9" s="9">
        <v>0.3</v>
      </c>
      <c r="K9" s="14">
        <f t="shared" si="1"/>
        <v>44.17777778</v>
      </c>
      <c r="L9" s="13">
        <v>3.625</v>
      </c>
      <c r="M9" s="13">
        <v>-0.112333333</v>
      </c>
      <c r="N9" s="14">
        <f t="shared" si="2"/>
        <v>3.512666667</v>
      </c>
      <c r="O9" s="1">
        <v>0</v>
      </c>
      <c r="P9" s="1"/>
      <c r="Q9" s="15">
        <f t="shared" si="3"/>
        <v>0</v>
      </c>
      <c r="R9" s="17">
        <v>0.6</v>
      </c>
      <c r="S9" s="9">
        <v>3</v>
      </c>
      <c r="T9" s="1"/>
      <c r="U9" s="1"/>
      <c r="V9" s="7">
        <f t="shared" si="4"/>
        <v>3.6</v>
      </c>
      <c r="W9" s="16">
        <f t="shared" si="5"/>
        <v>57.680444447</v>
      </c>
      <c r="X9" s="1"/>
      <c r="Y9" s="1"/>
      <c r="Z9" s="1"/>
      <c r="AA9" s="22"/>
      <c r="AB9" s="9">
        <v>0.84</v>
      </c>
      <c r="AC9" s="23"/>
      <c r="AD9" s="15">
        <f t="shared" si="6"/>
        <v>0.84</v>
      </c>
      <c r="AE9" s="24">
        <f t="shared" si="7"/>
        <v>0.84</v>
      </c>
      <c r="AF9" s="25">
        <f t="shared" si="8"/>
        <v>58.520444447</v>
      </c>
      <c r="AG9" s="9">
        <v>8</v>
      </c>
      <c r="AH9" s="9">
        <v>10</v>
      </c>
      <c r="AI9" s="9"/>
      <c r="AJ9" s="9"/>
      <c r="AK9" s="9"/>
      <c r="AL9" s="9"/>
      <c r="AM9" s="9"/>
      <c r="AN9" s="9"/>
    </row>
    <row r="10" s="2" customFormat="1" ht="14.25" customHeight="1" spans="1:40">
      <c r="A10" s="8" t="s">
        <v>227</v>
      </c>
      <c r="B10" s="9" t="s">
        <v>228</v>
      </c>
      <c r="C10" s="9">
        <v>5.66</v>
      </c>
      <c r="D10" s="9">
        <v>0.5</v>
      </c>
      <c r="E10" s="9">
        <v>0.25</v>
      </c>
      <c r="F10" s="10">
        <v>0</v>
      </c>
      <c r="G10" s="9">
        <v>0</v>
      </c>
      <c r="H10" s="11">
        <f t="shared" si="0"/>
        <v>6.41</v>
      </c>
      <c r="I10" s="13">
        <v>44.4</v>
      </c>
      <c r="J10" s="9">
        <v>0.3</v>
      </c>
      <c r="K10" s="14">
        <f t="shared" si="1"/>
        <v>44.7</v>
      </c>
      <c r="L10" s="13">
        <v>3.85</v>
      </c>
      <c r="M10" s="13">
        <v>1.221</v>
      </c>
      <c r="N10" s="14">
        <f t="shared" si="2"/>
        <v>5.071</v>
      </c>
      <c r="O10" s="1">
        <v>0</v>
      </c>
      <c r="P10" s="1"/>
      <c r="Q10" s="15">
        <f t="shared" si="3"/>
        <v>0</v>
      </c>
      <c r="R10" s="17">
        <v>0.72</v>
      </c>
      <c r="S10" s="9"/>
      <c r="T10" s="1"/>
      <c r="U10" s="1"/>
      <c r="V10" s="7">
        <f t="shared" si="4"/>
        <v>0.72</v>
      </c>
      <c r="W10" s="16">
        <f t="shared" si="5"/>
        <v>56.901</v>
      </c>
      <c r="X10" s="1"/>
      <c r="Y10" s="1"/>
      <c r="Z10" s="1"/>
      <c r="AA10" s="22"/>
      <c r="AB10" s="9">
        <v>1.06</v>
      </c>
      <c r="AC10" s="23"/>
      <c r="AD10" s="15">
        <f t="shared" si="6"/>
        <v>1.06</v>
      </c>
      <c r="AE10" s="24">
        <f t="shared" si="7"/>
        <v>1.06</v>
      </c>
      <c r="AF10" s="25">
        <f t="shared" si="8"/>
        <v>57.961</v>
      </c>
      <c r="AG10" s="9">
        <v>9</v>
      </c>
      <c r="AH10" s="9">
        <v>7</v>
      </c>
      <c r="AI10" s="9"/>
      <c r="AJ10" s="9"/>
      <c r="AK10" s="9"/>
      <c r="AL10" s="9"/>
      <c r="AM10" s="9"/>
      <c r="AN10" s="9"/>
    </row>
    <row r="11" s="2" customFormat="1" ht="14.25" customHeight="1" spans="1:40">
      <c r="A11" s="8" t="s">
        <v>229</v>
      </c>
      <c r="B11" s="9" t="s">
        <v>230</v>
      </c>
      <c r="C11" s="9">
        <v>5.65</v>
      </c>
      <c r="D11" s="9">
        <v>0.5</v>
      </c>
      <c r="E11" s="9">
        <v>0</v>
      </c>
      <c r="F11" s="10">
        <v>0</v>
      </c>
      <c r="G11" s="9">
        <v>0</v>
      </c>
      <c r="H11" s="11">
        <f t="shared" si="0"/>
        <v>6.15</v>
      </c>
      <c r="I11" s="13">
        <v>44.23333</v>
      </c>
      <c r="J11" s="9">
        <v>0.45</v>
      </c>
      <c r="K11" s="14">
        <f t="shared" si="1"/>
        <v>44.68333</v>
      </c>
      <c r="L11" s="13">
        <v>1.575</v>
      </c>
      <c r="M11" s="13">
        <v>0.9705</v>
      </c>
      <c r="N11" s="14">
        <f t="shared" si="2"/>
        <v>2.5455</v>
      </c>
      <c r="O11" s="1">
        <v>0</v>
      </c>
      <c r="P11" s="1"/>
      <c r="Q11" s="15">
        <f t="shared" si="3"/>
        <v>0</v>
      </c>
      <c r="R11" s="17">
        <v>0.68</v>
      </c>
      <c r="S11" s="9">
        <v>2.6</v>
      </c>
      <c r="T11" s="1"/>
      <c r="U11" s="1"/>
      <c r="V11" s="7">
        <f t="shared" si="4"/>
        <v>3.28</v>
      </c>
      <c r="W11" s="16">
        <f t="shared" si="5"/>
        <v>56.65883</v>
      </c>
      <c r="X11" s="1"/>
      <c r="Y11" s="1"/>
      <c r="Z11" s="1"/>
      <c r="AA11" s="22"/>
      <c r="AB11" s="9">
        <v>1.18</v>
      </c>
      <c r="AC11" s="23"/>
      <c r="AD11" s="15">
        <f t="shared" si="6"/>
        <v>1.18</v>
      </c>
      <c r="AE11" s="24">
        <f t="shared" si="7"/>
        <v>1.18</v>
      </c>
      <c r="AF11" s="25">
        <f t="shared" si="8"/>
        <v>57.83883</v>
      </c>
      <c r="AG11" s="9">
        <v>10</v>
      </c>
      <c r="AH11" s="9">
        <v>8</v>
      </c>
      <c r="AI11" s="9"/>
      <c r="AJ11" s="9"/>
      <c r="AK11" s="9"/>
      <c r="AL11" s="9"/>
      <c r="AM11" s="9"/>
      <c r="AN11" s="9"/>
    </row>
    <row r="12" s="2" customFormat="1" ht="14.25" customHeight="1" spans="1:40">
      <c r="A12" s="8" t="s">
        <v>231</v>
      </c>
      <c r="B12" s="9" t="s">
        <v>232</v>
      </c>
      <c r="C12" s="9">
        <v>5.71</v>
      </c>
      <c r="D12" s="9">
        <v>0.5</v>
      </c>
      <c r="E12" s="9">
        <v>0</v>
      </c>
      <c r="F12" s="10">
        <v>0.35</v>
      </c>
      <c r="G12" s="9">
        <v>0</v>
      </c>
      <c r="H12" s="11">
        <f t="shared" si="0"/>
        <v>6.56</v>
      </c>
      <c r="I12" s="13">
        <v>40.16666666</v>
      </c>
      <c r="J12" s="9">
        <v>0.3</v>
      </c>
      <c r="K12" s="14">
        <f t="shared" si="1"/>
        <v>40.46666666</v>
      </c>
      <c r="L12" s="13">
        <v>4.075</v>
      </c>
      <c r="M12" s="13">
        <v>1.1585</v>
      </c>
      <c r="N12" s="14">
        <f t="shared" si="2"/>
        <v>5.2335</v>
      </c>
      <c r="O12" s="1">
        <v>0</v>
      </c>
      <c r="P12" s="1">
        <v>0.45</v>
      </c>
      <c r="Q12" s="15">
        <f t="shared" si="3"/>
        <v>0.45</v>
      </c>
      <c r="R12" s="17">
        <v>0.69</v>
      </c>
      <c r="S12" s="9">
        <v>1.25</v>
      </c>
      <c r="T12" s="1"/>
      <c r="U12" s="1"/>
      <c r="V12" s="7">
        <f t="shared" si="4"/>
        <v>1.94</v>
      </c>
      <c r="W12" s="16">
        <f t="shared" si="5"/>
        <v>54.65016666</v>
      </c>
      <c r="X12" s="1"/>
      <c r="Y12" s="1"/>
      <c r="Z12" s="1"/>
      <c r="AA12" s="22"/>
      <c r="AB12" s="9">
        <v>1.06</v>
      </c>
      <c r="AC12" s="23"/>
      <c r="AD12" s="15">
        <f t="shared" si="6"/>
        <v>1.06</v>
      </c>
      <c r="AE12" s="24">
        <f t="shared" si="7"/>
        <v>1.06</v>
      </c>
      <c r="AF12" s="25">
        <f t="shared" si="8"/>
        <v>55.71016666</v>
      </c>
      <c r="AG12" s="9">
        <v>11</v>
      </c>
      <c r="AH12" s="9">
        <v>15</v>
      </c>
      <c r="AI12" s="9"/>
      <c r="AJ12" s="9"/>
      <c r="AK12" s="9"/>
      <c r="AL12" s="9"/>
      <c r="AM12" s="9"/>
      <c r="AN12" s="9"/>
    </row>
    <row r="13" s="2" customFormat="1" ht="14.25" customHeight="1" spans="1:40">
      <c r="A13" s="8" t="s">
        <v>233</v>
      </c>
      <c r="B13" s="9" t="s">
        <v>234</v>
      </c>
      <c r="C13" s="9">
        <v>5.26</v>
      </c>
      <c r="D13" s="9">
        <v>0.5</v>
      </c>
      <c r="E13" s="9">
        <v>0</v>
      </c>
      <c r="F13" s="10">
        <v>0</v>
      </c>
      <c r="G13" s="9">
        <v>0</v>
      </c>
      <c r="H13" s="11">
        <f t="shared" si="0"/>
        <v>5.76</v>
      </c>
      <c r="I13" s="13">
        <v>43.15555556</v>
      </c>
      <c r="J13" s="9">
        <v>0.45</v>
      </c>
      <c r="K13" s="14">
        <f t="shared" si="1"/>
        <v>43.60555556</v>
      </c>
      <c r="L13" s="13">
        <v>4.05</v>
      </c>
      <c r="M13" s="13">
        <v>0.3875</v>
      </c>
      <c r="N13" s="14">
        <f t="shared" si="2"/>
        <v>4.4375</v>
      </c>
      <c r="O13" s="1">
        <v>0</v>
      </c>
      <c r="P13" s="1"/>
      <c r="Q13" s="15">
        <f t="shared" si="3"/>
        <v>0</v>
      </c>
      <c r="R13" s="17">
        <v>0.64</v>
      </c>
      <c r="S13" s="9"/>
      <c r="T13" s="1"/>
      <c r="U13" s="1"/>
      <c r="V13" s="7">
        <f t="shared" si="4"/>
        <v>0.64</v>
      </c>
      <c r="W13" s="16">
        <f t="shared" si="5"/>
        <v>54.44305556</v>
      </c>
      <c r="X13" s="1"/>
      <c r="Y13" s="1"/>
      <c r="Z13" s="1"/>
      <c r="AA13" s="22"/>
      <c r="AB13" s="9">
        <v>0.84</v>
      </c>
      <c r="AC13" s="23"/>
      <c r="AD13" s="15">
        <f t="shared" si="6"/>
        <v>0.84</v>
      </c>
      <c r="AE13" s="24">
        <f t="shared" si="7"/>
        <v>0.84</v>
      </c>
      <c r="AF13" s="25">
        <f t="shared" si="8"/>
        <v>55.28305556</v>
      </c>
      <c r="AG13" s="9">
        <v>12</v>
      </c>
      <c r="AH13" s="9">
        <v>11</v>
      </c>
      <c r="AI13" s="9"/>
      <c r="AJ13" s="9"/>
      <c r="AK13" s="9"/>
      <c r="AL13" s="9"/>
      <c r="AM13" s="9"/>
      <c r="AN13" s="9"/>
    </row>
    <row r="14" s="2" customFormat="1" ht="13.5" customHeight="1" spans="1:40">
      <c r="A14" s="8" t="s">
        <v>235</v>
      </c>
      <c r="B14" s="9" t="s">
        <v>236</v>
      </c>
      <c r="C14" s="9">
        <v>5.68</v>
      </c>
      <c r="D14" s="9">
        <v>0.5</v>
      </c>
      <c r="E14" s="9">
        <v>0</v>
      </c>
      <c r="F14" s="10">
        <v>0.1</v>
      </c>
      <c r="G14" s="9">
        <v>0</v>
      </c>
      <c r="H14" s="11">
        <f t="shared" si="0"/>
        <v>6.28</v>
      </c>
      <c r="I14" s="13">
        <v>43.48888889</v>
      </c>
      <c r="J14" s="9"/>
      <c r="K14" s="14">
        <f t="shared" si="1"/>
        <v>43.48888889</v>
      </c>
      <c r="L14" s="13">
        <v>3.075</v>
      </c>
      <c r="M14" s="13">
        <v>1.2415</v>
      </c>
      <c r="N14" s="14">
        <f t="shared" si="2"/>
        <v>4.3165</v>
      </c>
      <c r="O14" s="1">
        <v>0</v>
      </c>
      <c r="P14" s="1">
        <v>0.45</v>
      </c>
      <c r="Q14" s="15">
        <f t="shared" si="3"/>
        <v>0.45</v>
      </c>
      <c r="R14" s="17">
        <v>0.73</v>
      </c>
      <c r="S14" s="9"/>
      <c r="T14" s="1"/>
      <c r="U14" s="1"/>
      <c r="V14" s="7">
        <f t="shared" si="4"/>
        <v>0.73</v>
      </c>
      <c r="W14" s="16">
        <f t="shared" si="5"/>
        <v>55.26538889</v>
      </c>
      <c r="X14" s="1"/>
      <c r="Y14" s="1"/>
      <c r="Z14" s="1"/>
      <c r="AA14" s="22"/>
      <c r="AB14" s="9">
        <v>0</v>
      </c>
      <c r="AC14" s="23"/>
      <c r="AD14" s="15">
        <f t="shared" si="6"/>
        <v>0</v>
      </c>
      <c r="AE14" s="24">
        <f t="shared" si="7"/>
        <v>0</v>
      </c>
      <c r="AF14" s="25">
        <f t="shared" si="8"/>
        <v>55.26538889</v>
      </c>
      <c r="AG14" s="9">
        <v>13</v>
      </c>
      <c r="AH14" s="9">
        <v>12</v>
      </c>
      <c r="AI14" s="9"/>
      <c r="AJ14" s="9"/>
      <c r="AK14" s="9"/>
      <c r="AL14" s="9"/>
      <c r="AM14" s="9"/>
      <c r="AN14" s="9"/>
    </row>
    <row r="15" s="2" customFormat="1" ht="14.25" customHeight="1" spans="1:40">
      <c r="A15" s="8" t="s">
        <v>237</v>
      </c>
      <c r="B15" s="9" t="s">
        <v>238</v>
      </c>
      <c r="C15" s="9">
        <v>5.42</v>
      </c>
      <c r="D15" s="9">
        <v>0.5</v>
      </c>
      <c r="E15" s="9">
        <v>0.25</v>
      </c>
      <c r="F15" s="10">
        <v>0.1</v>
      </c>
      <c r="G15" s="9">
        <v>0</v>
      </c>
      <c r="H15" s="11">
        <f t="shared" si="0"/>
        <v>6.27</v>
      </c>
      <c r="I15" s="13">
        <v>42.45555556</v>
      </c>
      <c r="J15" s="9">
        <v>0.3</v>
      </c>
      <c r="K15" s="14">
        <f t="shared" si="1"/>
        <v>42.75555556</v>
      </c>
      <c r="L15" s="13">
        <v>3.725</v>
      </c>
      <c r="M15" s="13">
        <v>0.45</v>
      </c>
      <c r="N15" s="14">
        <f t="shared" si="2"/>
        <v>4.175</v>
      </c>
      <c r="O15" s="1">
        <v>0</v>
      </c>
      <c r="P15" s="1">
        <v>0.45</v>
      </c>
      <c r="Q15" s="15">
        <f t="shared" si="3"/>
        <v>0.45</v>
      </c>
      <c r="R15" s="17">
        <v>0.72</v>
      </c>
      <c r="S15" s="9">
        <v>0</v>
      </c>
      <c r="T15" s="1"/>
      <c r="U15" s="1"/>
      <c r="V15" s="7">
        <f t="shared" si="4"/>
        <v>0.72</v>
      </c>
      <c r="W15" s="16">
        <f t="shared" si="5"/>
        <v>54.37055556</v>
      </c>
      <c r="X15" s="1"/>
      <c r="Y15" s="1">
        <v>0.04</v>
      </c>
      <c r="Z15" s="1"/>
      <c r="AA15" s="22"/>
      <c r="AB15" s="9">
        <v>0</v>
      </c>
      <c r="AC15" s="23"/>
      <c r="AD15" s="15">
        <f t="shared" si="6"/>
        <v>0.04</v>
      </c>
      <c r="AE15" s="24">
        <f t="shared" si="7"/>
        <v>0.04</v>
      </c>
      <c r="AF15" s="25">
        <f t="shared" si="8"/>
        <v>54.41055556</v>
      </c>
      <c r="AG15" s="9">
        <v>14</v>
      </c>
      <c r="AH15" s="9">
        <v>13</v>
      </c>
      <c r="AI15" s="9"/>
      <c r="AJ15" s="9"/>
      <c r="AK15" s="9"/>
      <c r="AL15" s="9"/>
      <c r="AM15" s="9"/>
      <c r="AN15" s="9"/>
    </row>
    <row r="16" s="2" customFormat="1" ht="14.25" customHeight="1" spans="1:40">
      <c r="A16" s="8" t="s">
        <v>239</v>
      </c>
      <c r="B16" s="9" t="s">
        <v>240</v>
      </c>
      <c r="C16" s="9">
        <v>5.68</v>
      </c>
      <c r="D16" s="9">
        <v>0.5</v>
      </c>
      <c r="E16" s="9">
        <v>0.25</v>
      </c>
      <c r="F16" s="10">
        <v>0.1</v>
      </c>
      <c r="G16" s="9">
        <v>0</v>
      </c>
      <c r="H16" s="11">
        <f t="shared" si="0"/>
        <v>6.53</v>
      </c>
      <c r="I16" s="13">
        <v>39.33333334</v>
      </c>
      <c r="J16" s="9"/>
      <c r="K16" s="14">
        <f t="shared" si="1"/>
        <v>39.33333334</v>
      </c>
      <c r="L16" s="13">
        <v>3.975</v>
      </c>
      <c r="M16" s="13">
        <v>1.117</v>
      </c>
      <c r="N16" s="14">
        <f t="shared" si="2"/>
        <v>5.092</v>
      </c>
      <c r="O16" s="1">
        <v>0</v>
      </c>
      <c r="P16" s="1">
        <v>0.45</v>
      </c>
      <c r="Q16" s="15">
        <f t="shared" si="3"/>
        <v>0.45</v>
      </c>
      <c r="R16" s="17">
        <v>0.72</v>
      </c>
      <c r="S16" s="9">
        <v>0</v>
      </c>
      <c r="T16" s="1"/>
      <c r="U16" s="1"/>
      <c r="V16" s="7">
        <f t="shared" si="4"/>
        <v>0.72</v>
      </c>
      <c r="W16" s="16">
        <f t="shared" si="5"/>
        <v>52.12533334</v>
      </c>
      <c r="X16" s="1"/>
      <c r="Y16" s="1"/>
      <c r="Z16" s="1"/>
      <c r="AA16" s="22"/>
      <c r="AB16" s="9">
        <v>1.06</v>
      </c>
      <c r="AC16" s="23">
        <v>0.36</v>
      </c>
      <c r="AD16" s="15">
        <f t="shared" si="6"/>
        <v>1.42</v>
      </c>
      <c r="AE16" s="24">
        <f t="shared" si="7"/>
        <v>1.42</v>
      </c>
      <c r="AF16" s="25">
        <f t="shared" si="8"/>
        <v>53.54533334</v>
      </c>
      <c r="AG16" s="9">
        <v>15</v>
      </c>
      <c r="AH16" s="9">
        <v>17</v>
      </c>
      <c r="AI16" s="9"/>
      <c r="AJ16" s="9"/>
      <c r="AK16" s="9"/>
      <c r="AL16" s="9"/>
      <c r="AM16" s="9"/>
      <c r="AN16" s="9"/>
    </row>
    <row r="17" s="2" customFormat="1" ht="14.25" customHeight="1" spans="1:40">
      <c r="A17" s="8" t="s">
        <v>241</v>
      </c>
      <c r="B17" s="9" t="s">
        <v>242</v>
      </c>
      <c r="C17" s="9">
        <v>5.21</v>
      </c>
      <c r="D17" s="9">
        <v>0.5</v>
      </c>
      <c r="E17" s="9">
        <v>0</v>
      </c>
      <c r="F17" s="10">
        <v>0</v>
      </c>
      <c r="G17" s="9">
        <v>0</v>
      </c>
      <c r="H17" s="11">
        <f t="shared" si="0"/>
        <v>5.71</v>
      </c>
      <c r="I17" s="13">
        <v>41.56666667</v>
      </c>
      <c r="J17" s="9">
        <v>0.3</v>
      </c>
      <c r="K17" s="14">
        <f t="shared" si="1"/>
        <v>41.86666667</v>
      </c>
      <c r="L17" s="13">
        <v>3.225</v>
      </c>
      <c r="M17" s="13">
        <v>-0.300166667</v>
      </c>
      <c r="N17" s="14">
        <f t="shared" si="2"/>
        <v>2.924833333</v>
      </c>
      <c r="O17" s="1">
        <v>0</v>
      </c>
      <c r="P17" s="1"/>
      <c r="Q17" s="15">
        <f t="shared" si="3"/>
        <v>0</v>
      </c>
      <c r="R17" s="17">
        <v>0.73</v>
      </c>
      <c r="S17" s="9"/>
      <c r="T17" s="1"/>
      <c r="U17" s="1"/>
      <c r="V17" s="7">
        <f t="shared" si="4"/>
        <v>0.73</v>
      </c>
      <c r="W17" s="16">
        <f t="shared" si="5"/>
        <v>51.231500003</v>
      </c>
      <c r="X17" s="1"/>
      <c r="Y17" s="1"/>
      <c r="Z17" s="1"/>
      <c r="AA17" s="22"/>
      <c r="AB17" s="9">
        <v>0.84</v>
      </c>
      <c r="AC17" s="23"/>
      <c r="AD17" s="15">
        <f t="shared" si="6"/>
        <v>0.84</v>
      </c>
      <c r="AE17" s="24">
        <f t="shared" si="7"/>
        <v>0.84</v>
      </c>
      <c r="AF17" s="25">
        <f t="shared" si="8"/>
        <v>52.071500003</v>
      </c>
      <c r="AG17" s="9">
        <v>16</v>
      </c>
      <c r="AH17" s="9">
        <v>14</v>
      </c>
      <c r="AI17" s="9"/>
      <c r="AJ17" s="9"/>
      <c r="AK17" s="9"/>
      <c r="AL17" s="9"/>
      <c r="AM17" s="9"/>
      <c r="AN17" s="9"/>
    </row>
    <row r="18" s="2" customFormat="1" ht="14.25" customHeight="1" spans="1:40">
      <c r="A18" s="8" t="s">
        <v>243</v>
      </c>
      <c r="B18" s="9" t="s">
        <v>244</v>
      </c>
      <c r="C18" s="9">
        <v>5.24</v>
      </c>
      <c r="D18" s="9">
        <v>0.5</v>
      </c>
      <c r="E18" s="9">
        <v>0.25</v>
      </c>
      <c r="F18" s="10">
        <v>0.35</v>
      </c>
      <c r="G18" s="9">
        <v>0</v>
      </c>
      <c r="H18" s="11">
        <f t="shared" si="0"/>
        <v>6.34</v>
      </c>
      <c r="I18" s="13">
        <v>38.28461539</v>
      </c>
      <c r="J18" s="9">
        <v>0.3</v>
      </c>
      <c r="K18" s="14">
        <f t="shared" si="1"/>
        <v>38.58461539</v>
      </c>
      <c r="L18" s="13">
        <v>3.575</v>
      </c>
      <c r="M18" s="13">
        <v>1.0545</v>
      </c>
      <c r="N18" s="14">
        <f t="shared" si="2"/>
        <v>4.6295</v>
      </c>
      <c r="O18" s="1">
        <v>0</v>
      </c>
      <c r="P18" s="1">
        <v>0.45</v>
      </c>
      <c r="Q18" s="15">
        <f t="shared" si="3"/>
        <v>0.45</v>
      </c>
      <c r="R18" s="17">
        <v>0.79</v>
      </c>
      <c r="S18" s="9">
        <v>0</v>
      </c>
      <c r="T18" s="1"/>
      <c r="U18" s="1"/>
      <c r="V18" s="7">
        <f t="shared" si="4"/>
        <v>0.79</v>
      </c>
      <c r="W18" s="16">
        <f t="shared" si="5"/>
        <v>50.79411539</v>
      </c>
      <c r="X18" s="1"/>
      <c r="Y18" s="1"/>
      <c r="Z18" s="1"/>
      <c r="AA18" s="22"/>
      <c r="AB18" s="9">
        <v>0.84</v>
      </c>
      <c r="AC18" s="23"/>
      <c r="AD18" s="15">
        <f t="shared" si="6"/>
        <v>0.84</v>
      </c>
      <c r="AE18" s="24">
        <f t="shared" si="7"/>
        <v>0.84</v>
      </c>
      <c r="AF18" s="25">
        <f t="shared" si="8"/>
        <v>51.63411539</v>
      </c>
      <c r="AG18" s="9">
        <v>17</v>
      </c>
      <c r="AH18" s="9">
        <v>21</v>
      </c>
      <c r="AI18" s="9"/>
      <c r="AJ18" s="9"/>
      <c r="AK18" s="9"/>
      <c r="AL18" s="9"/>
      <c r="AM18" s="9"/>
      <c r="AN18" s="9"/>
    </row>
    <row r="19" s="2" customFormat="1" ht="14.25" customHeight="1" spans="1:40">
      <c r="A19" s="8" t="s">
        <v>245</v>
      </c>
      <c r="B19" s="9" t="s">
        <v>246</v>
      </c>
      <c r="C19" s="9">
        <v>5.46</v>
      </c>
      <c r="D19" s="9">
        <v>0.5</v>
      </c>
      <c r="E19" s="9">
        <v>0</v>
      </c>
      <c r="F19" s="10">
        <v>0.25</v>
      </c>
      <c r="G19" s="9">
        <v>0</v>
      </c>
      <c r="H19" s="11">
        <f t="shared" si="0"/>
        <v>6.21</v>
      </c>
      <c r="I19" s="13">
        <v>38.59285714</v>
      </c>
      <c r="J19" s="9"/>
      <c r="K19" s="14">
        <f t="shared" si="1"/>
        <v>38.59285714</v>
      </c>
      <c r="L19" s="13">
        <v>3.875</v>
      </c>
      <c r="M19" s="13">
        <v>0.9295</v>
      </c>
      <c r="N19" s="14">
        <f t="shared" si="2"/>
        <v>4.8045</v>
      </c>
      <c r="O19" s="1">
        <v>0</v>
      </c>
      <c r="P19" s="1"/>
      <c r="Q19" s="15">
        <f t="shared" si="3"/>
        <v>0</v>
      </c>
      <c r="R19" s="17">
        <v>0.68</v>
      </c>
      <c r="S19" s="9"/>
      <c r="T19" s="1"/>
      <c r="U19" s="1"/>
      <c r="V19" s="7">
        <f t="shared" si="4"/>
        <v>0.68</v>
      </c>
      <c r="W19" s="16">
        <f t="shared" si="5"/>
        <v>50.28735714</v>
      </c>
      <c r="X19" s="1"/>
      <c r="Y19" s="1"/>
      <c r="Z19" s="1"/>
      <c r="AA19" s="22"/>
      <c r="AB19" s="9">
        <v>0.94</v>
      </c>
      <c r="AC19" s="23"/>
      <c r="AD19" s="15">
        <f t="shared" si="6"/>
        <v>0.94</v>
      </c>
      <c r="AE19" s="24">
        <f t="shared" si="7"/>
        <v>0.94</v>
      </c>
      <c r="AF19" s="25">
        <f t="shared" si="8"/>
        <v>51.22735714</v>
      </c>
      <c r="AG19" s="9">
        <v>18</v>
      </c>
      <c r="AH19" s="9">
        <v>20</v>
      </c>
      <c r="AI19" s="9"/>
      <c r="AJ19" s="9"/>
      <c r="AK19" s="9"/>
      <c r="AL19" s="9"/>
      <c r="AM19" s="9"/>
      <c r="AN19" s="9"/>
    </row>
    <row r="20" s="2" customFormat="1" ht="14.25" customHeight="1" spans="1:40">
      <c r="A20" s="8" t="s">
        <v>247</v>
      </c>
      <c r="B20" s="9" t="s">
        <v>248</v>
      </c>
      <c r="C20" s="9">
        <v>5.23</v>
      </c>
      <c r="D20" s="9">
        <v>0.5</v>
      </c>
      <c r="E20" s="9">
        <v>0</v>
      </c>
      <c r="F20" s="10">
        <v>0</v>
      </c>
      <c r="G20" s="9">
        <v>0</v>
      </c>
      <c r="H20" s="11">
        <f t="shared" si="0"/>
        <v>5.73</v>
      </c>
      <c r="I20" s="13">
        <v>38.76428572</v>
      </c>
      <c r="J20" s="9">
        <v>0.3</v>
      </c>
      <c r="K20" s="14">
        <f t="shared" si="1"/>
        <v>39.06428572</v>
      </c>
      <c r="L20" s="13">
        <v>3.85</v>
      </c>
      <c r="M20" s="13">
        <v>0.804</v>
      </c>
      <c r="N20" s="14">
        <f t="shared" si="2"/>
        <v>4.654</v>
      </c>
      <c r="O20" s="1">
        <v>0</v>
      </c>
      <c r="P20" s="1"/>
      <c r="Q20" s="15">
        <f t="shared" si="3"/>
        <v>0</v>
      </c>
      <c r="R20" s="17">
        <v>0.68</v>
      </c>
      <c r="S20" s="9"/>
      <c r="T20" s="1"/>
      <c r="U20" s="1"/>
      <c r="V20" s="7">
        <f t="shared" si="4"/>
        <v>0.68</v>
      </c>
      <c r="W20" s="16">
        <f t="shared" si="5"/>
        <v>50.12828572</v>
      </c>
      <c r="X20" s="1"/>
      <c r="Y20" s="1"/>
      <c r="Z20" s="1"/>
      <c r="AA20" s="22"/>
      <c r="AB20" s="9">
        <v>0</v>
      </c>
      <c r="AC20" s="23"/>
      <c r="AD20" s="15">
        <f t="shared" si="6"/>
        <v>0</v>
      </c>
      <c r="AE20" s="24">
        <f t="shared" si="7"/>
        <v>0</v>
      </c>
      <c r="AF20" s="25">
        <f t="shared" si="8"/>
        <v>50.12828572</v>
      </c>
      <c r="AG20" s="9">
        <v>19</v>
      </c>
      <c r="AH20" s="9">
        <v>18</v>
      </c>
      <c r="AI20" s="9"/>
      <c r="AJ20" s="9"/>
      <c r="AK20" s="9"/>
      <c r="AL20" s="9"/>
      <c r="AM20" s="9"/>
      <c r="AN20" s="9"/>
    </row>
    <row r="21" s="2" customFormat="1" ht="14.25" customHeight="1" spans="1:40">
      <c r="A21" s="8" t="s">
        <v>249</v>
      </c>
      <c r="B21" s="9" t="s">
        <v>250</v>
      </c>
      <c r="C21" s="9">
        <v>5.33</v>
      </c>
      <c r="D21" s="9">
        <v>0.5</v>
      </c>
      <c r="E21" s="9">
        <v>0</v>
      </c>
      <c r="F21" s="10">
        <v>0</v>
      </c>
      <c r="G21" s="9">
        <v>0</v>
      </c>
      <c r="H21" s="11">
        <f t="shared" si="0"/>
        <v>5.83</v>
      </c>
      <c r="I21" s="13">
        <v>40.11111111</v>
      </c>
      <c r="J21" s="9">
        <v>0.3</v>
      </c>
      <c r="K21" s="14">
        <f t="shared" si="1"/>
        <v>40.41111111</v>
      </c>
      <c r="L21" s="13">
        <v>3.75</v>
      </c>
      <c r="M21" s="13">
        <v>-0.883166667</v>
      </c>
      <c r="N21" s="14">
        <f t="shared" si="2"/>
        <v>2.866833333</v>
      </c>
      <c r="O21" s="1">
        <v>0</v>
      </c>
      <c r="P21" s="1"/>
      <c r="Q21" s="15">
        <f t="shared" si="3"/>
        <v>0</v>
      </c>
      <c r="R21" s="17">
        <v>0.73</v>
      </c>
      <c r="S21" s="9"/>
      <c r="T21" s="1"/>
      <c r="U21" s="1"/>
      <c r="V21" s="7">
        <f t="shared" si="4"/>
        <v>0.73</v>
      </c>
      <c r="W21" s="16">
        <f t="shared" si="5"/>
        <v>49.837944443</v>
      </c>
      <c r="X21" s="1"/>
      <c r="Y21" s="1"/>
      <c r="Z21" s="1"/>
      <c r="AA21" s="22"/>
      <c r="AB21" s="9">
        <v>0</v>
      </c>
      <c r="AC21" s="23"/>
      <c r="AD21" s="15">
        <f t="shared" si="6"/>
        <v>0</v>
      </c>
      <c r="AE21" s="24">
        <f t="shared" si="7"/>
        <v>0</v>
      </c>
      <c r="AF21" s="25">
        <f t="shared" si="8"/>
        <v>49.837944443</v>
      </c>
      <c r="AG21" s="9">
        <v>20</v>
      </c>
      <c r="AH21" s="9">
        <v>16</v>
      </c>
      <c r="AI21" s="9"/>
      <c r="AJ21" s="9"/>
      <c r="AK21" s="9"/>
      <c r="AL21" s="9"/>
      <c r="AM21" s="9"/>
      <c r="AN21" s="9"/>
    </row>
    <row r="22" s="2" customFormat="1" ht="14.25" customHeight="1" spans="1:40">
      <c r="A22" s="8" t="s">
        <v>251</v>
      </c>
      <c r="B22" s="9" t="s">
        <v>252</v>
      </c>
      <c r="C22" s="9">
        <v>5.29</v>
      </c>
      <c r="D22" s="9">
        <v>0.5</v>
      </c>
      <c r="E22" s="9">
        <v>0</v>
      </c>
      <c r="F22" s="10">
        <v>0.1</v>
      </c>
      <c r="G22" s="9">
        <v>0</v>
      </c>
      <c r="H22" s="11">
        <f t="shared" si="0"/>
        <v>5.89</v>
      </c>
      <c r="I22" s="13">
        <v>38.4</v>
      </c>
      <c r="J22" s="9">
        <v>0.3</v>
      </c>
      <c r="K22" s="14">
        <f t="shared" si="1"/>
        <v>38.7</v>
      </c>
      <c r="L22" s="13">
        <v>3.875</v>
      </c>
      <c r="M22" s="13">
        <v>-0.133166667</v>
      </c>
      <c r="N22" s="14">
        <f t="shared" si="2"/>
        <v>3.741833333</v>
      </c>
      <c r="O22" s="1">
        <v>0</v>
      </c>
      <c r="P22" s="1">
        <v>0.45</v>
      </c>
      <c r="Q22" s="15">
        <f t="shared" si="3"/>
        <v>0.45</v>
      </c>
      <c r="R22" s="17">
        <v>0.6</v>
      </c>
      <c r="S22" s="9"/>
      <c r="T22" s="1"/>
      <c r="U22" s="1"/>
      <c r="V22" s="7">
        <f t="shared" si="4"/>
        <v>0.6</v>
      </c>
      <c r="W22" s="16">
        <f t="shared" si="5"/>
        <v>49.381833333</v>
      </c>
      <c r="X22" s="1"/>
      <c r="Y22" s="1"/>
      <c r="Z22" s="1"/>
      <c r="AA22" s="22"/>
      <c r="AB22" s="9">
        <v>0</v>
      </c>
      <c r="AC22" s="23"/>
      <c r="AD22" s="15">
        <f t="shared" si="6"/>
        <v>0</v>
      </c>
      <c r="AE22" s="24">
        <f t="shared" si="7"/>
        <v>0</v>
      </c>
      <c r="AF22" s="25">
        <f t="shared" si="8"/>
        <v>49.381833333</v>
      </c>
      <c r="AG22" s="9">
        <v>21</v>
      </c>
      <c r="AH22" s="9">
        <v>19</v>
      </c>
      <c r="AI22" s="9"/>
      <c r="AJ22" s="9"/>
      <c r="AK22" s="9"/>
      <c r="AL22" s="9"/>
      <c r="AM22" s="9"/>
      <c r="AN22" s="9"/>
    </row>
    <row r="23" s="2" customFormat="1" ht="14.25" customHeight="1" spans="1:40">
      <c r="A23" s="8" t="s">
        <v>253</v>
      </c>
      <c r="B23" s="9" t="s">
        <v>254</v>
      </c>
      <c r="C23" s="9">
        <v>5.31</v>
      </c>
      <c r="D23" s="9">
        <v>0.5</v>
      </c>
      <c r="E23" s="9">
        <v>-0.25</v>
      </c>
      <c r="F23" s="10">
        <v>0</v>
      </c>
      <c r="G23" s="9">
        <v>0</v>
      </c>
      <c r="H23" s="11">
        <f t="shared" si="0"/>
        <v>5.56</v>
      </c>
      <c r="I23" s="13">
        <v>37.24615385</v>
      </c>
      <c r="J23" s="9"/>
      <c r="K23" s="14">
        <f t="shared" si="1"/>
        <v>37.24615385</v>
      </c>
      <c r="L23" s="13">
        <v>3.325</v>
      </c>
      <c r="M23" s="13">
        <v>0.8875</v>
      </c>
      <c r="N23" s="14">
        <f t="shared" si="2"/>
        <v>4.2125</v>
      </c>
      <c r="O23" s="1">
        <v>0</v>
      </c>
      <c r="P23" s="1"/>
      <c r="Q23" s="15">
        <f t="shared" si="3"/>
        <v>0</v>
      </c>
      <c r="R23" s="17">
        <v>0.54</v>
      </c>
      <c r="S23" s="9"/>
      <c r="T23" s="1"/>
      <c r="U23" s="1"/>
      <c r="V23" s="7">
        <f t="shared" si="4"/>
        <v>0.54</v>
      </c>
      <c r="W23" s="16">
        <f t="shared" si="5"/>
        <v>47.55865385</v>
      </c>
      <c r="X23" s="1"/>
      <c r="Y23" s="1"/>
      <c r="Z23" s="1"/>
      <c r="AA23" s="22"/>
      <c r="AB23" s="9">
        <v>0.84</v>
      </c>
      <c r="AC23" s="23"/>
      <c r="AD23" s="15">
        <f t="shared" si="6"/>
        <v>0.84</v>
      </c>
      <c r="AE23" s="24">
        <f t="shared" si="7"/>
        <v>0.84</v>
      </c>
      <c r="AF23" s="25">
        <f t="shared" si="8"/>
        <v>48.39865385</v>
      </c>
      <c r="AG23" s="9">
        <v>22</v>
      </c>
      <c r="AH23" s="9">
        <v>22</v>
      </c>
      <c r="AI23" s="9"/>
      <c r="AJ23" s="9"/>
      <c r="AK23" s="9"/>
      <c r="AL23" s="9"/>
      <c r="AM23" s="9"/>
      <c r="AN23" s="9"/>
    </row>
    <row r="24" s="2" customFormat="1" ht="14.25" customHeight="1" spans="1:40">
      <c r="A24" s="8" t="s">
        <v>255</v>
      </c>
      <c r="B24" s="9" t="s">
        <v>256</v>
      </c>
      <c r="C24" s="9">
        <v>5.41</v>
      </c>
      <c r="D24" s="9">
        <v>0.5</v>
      </c>
      <c r="E24" s="9">
        <v>0</v>
      </c>
      <c r="F24" s="10">
        <v>0</v>
      </c>
      <c r="G24" s="9">
        <v>0</v>
      </c>
      <c r="H24" s="11">
        <f t="shared" si="0"/>
        <v>5.91</v>
      </c>
      <c r="I24" s="13">
        <v>34.41111111</v>
      </c>
      <c r="J24" s="9"/>
      <c r="K24" s="14">
        <f t="shared" si="1"/>
        <v>34.41111111</v>
      </c>
      <c r="L24" s="13">
        <v>3.425</v>
      </c>
      <c r="M24" s="13">
        <v>-0.279333333</v>
      </c>
      <c r="N24" s="14">
        <f t="shared" si="2"/>
        <v>3.145666667</v>
      </c>
      <c r="O24" s="1">
        <v>0</v>
      </c>
      <c r="P24" s="1"/>
      <c r="Q24" s="15">
        <f t="shared" si="3"/>
        <v>0</v>
      </c>
      <c r="R24" s="17">
        <v>0.64</v>
      </c>
      <c r="S24" s="9"/>
      <c r="T24" s="1"/>
      <c r="U24" s="1"/>
      <c r="V24" s="7">
        <f t="shared" si="4"/>
        <v>0.64</v>
      </c>
      <c r="W24" s="16">
        <f t="shared" si="5"/>
        <v>44.106777777</v>
      </c>
      <c r="X24" s="1"/>
      <c r="Y24" s="1"/>
      <c r="Z24" s="1"/>
      <c r="AA24" s="22"/>
      <c r="AB24" s="9">
        <v>0</v>
      </c>
      <c r="AC24" s="23"/>
      <c r="AD24" s="15">
        <f t="shared" si="6"/>
        <v>0</v>
      </c>
      <c r="AE24" s="24">
        <f t="shared" si="7"/>
        <v>0</v>
      </c>
      <c r="AF24" s="25">
        <f t="shared" si="8"/>
        <v>44.106777777</v>
      </c>
      <c r="AG24" s="9">
        <v>23</v>
      </c>
      <c r="AH24" s="9">
        <v>24</v>
      </c>
      <c r="AI24" s="9"/>
      <c r="AJ24" s="9"/>
      <c r="AK24" s="9"/>
      <c r="AL24" s="9"/>
      <c r="AM24" s="9"/>
      <c r="AN24" s="9"/>
    </row>
    <row r="25" s="2" customFormat="1" ht="14.25" customHeight="1" spans="1:40">
      <c r="A25" s="8" t="s">
        <v>257</v>
      </c>
      <c r="B25" s="9" t="s">
        <v>258</v>
      </c>
      <c r="C25" s="9">
        <v>5.06</v>
      </c>
      <c r="D25" s="9">
        <v>0.5</v>
      </c>
      <c r="E25" s="9">
        <v>0</v>
      </c>
      <c r="F25" s="10">
        <v>0.1</v>
      </c>
      <c r="G25" s="9">
        <v>0</v>
      </c>
      <c r="H25" s="11">
        <f t="shared" si="0"/>
        <v>5.66</v>
      </c>
      <c r="I25" s="13">
        <v>35.19375</v>
      </c>
      <c r="J25" s="9"/>
      <c r="K25" s="14">
        <f t="shared" si="1"/>
        <v>35.19375</v>
      </c>
      <c r="L25" s="13">
        <v>0</v>
      </c>
      <c r="M25" s="13">
        <v>1.075</v>
      </c>
      <c r="N25" s="14">
        <f t="shared" si="2"/>
        <v>1.075</v>
      </c>
      <c r="O25" s="1">
        <v>0</v>
      </c>
      <c r="P25" s="1">
        <v>0.45</v>
      </c>
      <c r="Q25" s="15">
        <f t="shared" si="3"/>
        <v>0.45</v>
      </c>
      <c r="R25" s="17">
        <v>0.68</v>
      </c>
      <c r="S25" s="9"/>
      <c r="T25" s="1"/>
      <c r="U25" s="1"/>
      <c r="V25" s="7">
        <f t="shared" si="4"/>
        <v>0.68</v>
      </c>
      <c r="W25" s="16">
        <f t="shared" si="5"/>
        <v>43.05875</v>
      </c>
      <c r="X25" s="1"/>
      <c r="Y25" s="1"/>
      <c r="Z25" s="1"/>
      <c r="AA25" s="22"/>
      <c r="AB25" s="9">
        <v>0.42</v>
      </c>
      <c r="AC25" s="23"/>
      <c r="AD25" s="15">
        <f t="shared" si="6"/>
        <v>0.42</v>
      </c>
      <c r="AE25" s="24">
        <f t="shared" si="7"/>
        <v>0.42</v>
      </c>
      <c r="AF25" s="25">
        <f t="shared" si="8"/>
        <v>43.47875</v>
      </c>
      <c r="AG25" s="9">
        <v>24</v>
      </c>
      <c r="AH25" s="9">
        <v>23</v>
      </c>
      <c r="AI25" s="9"/>
      <c r="AJ25" s="9"/>
      <c r="AK25" s="9"/>
      <c r="AL25" s="9"/>
      <c r="AM25" s="9"/>
      <c r="AN25" s="9"/>
    </row>
    <row r="26" s="2" customFormat="1" ht="14.25" customHeight="1" spans="1:40">
      <c r="A26" s="8" t="s">
        <v>259</v>
      </c>
      <c r="B26" s="9" t="s">
        <v>260</v>
      </c>
      <c r="C26" s="9">
        <v>5.3</v>
      </c>
      <c r="D26" s="9">
        <v>0.5</v>
      </c>
      <c r="E26" s="9">
        <v>0.25</v>
      </c>
      <c r="F26" s="10">
        <v>0.1</v>
      </c>
      <c r="G26" s="9">
        <v>0</v>
      </c>
      <c r="H26" s="11">
        <f t="shared" si="0"/>
        <v>6.15</v>
      </c>
      <c r="I26" s="13"/>
      <c r="J26" s="9">
        <v>0.3</v>
      </c>
      <c r="K26" s="14">
        <f t="shared" si="1"/>
        <v>0.3</v>
      </c>
      <c r="L26" s="13">
        <v>0</v>
      </c>
      <c r="M26" s="13">
        <v>1.179</v>
      </c>
      <c r="N26" s="14">
        <f t="shared" si="2"/>
        <v>1.179</v>
      </c>
      <c r="O26" s="1">
        <v>0</v>
      </c>
      <c r="P26" s="1">
        <v>0.45</v>
      </c>
      <c r="Q26" s="15">
        <f t="shared" si="3"/>
        <v>0.45</v>
      </c>
      <c r="R26" s="17">
        <v>0.69</v>
      </c>
      <c r="S26" s="9"/>
      <c r="T26" s="1"/>
      <c r="U26" s="1"/>
      <c r="V26" s="7">
        <f t="shared" si="4"/>
        <v>0.69</v>
      </c>
      <c r="W26" s="16">
        <f t="shared" si="5"/>
        <v>8.769</v>
      </c>
      <c r="X26" s="1"/>
      <c r="Y26" s="1"/>
      <c r="Z26" s="1"/>
      <c r="AA26" s="22"/>
      <c r="AB26" s="9">
        <v>0</v>
      </c>
      <c r="AC26" s="23"/>
      <c r="AD26" s="15">
        <f t="shared" si="6"/>
        <v>0</v>
      </c>
      <c r="AE26" s="24">
        <f t="shared" si="7"/>
        <v>0</v>
      </c>
      <c r="AF26" s="25">
        <f t="shared" si="8"/>
        <v>8.769</v>
      </c>
      <c r="AG26" s="9">
        <v>25</v>
      </c>
      <c r="AH26" s="9">
        <v>25</v>
      </c>
      <c r="AI26" s="9"/>
      <c r="AJ26" s="9"/>
      <c r="AK26" s="9"/>
      <c r="AL26" s="9"/>
      <c r="AM26" s="9"/>
      <c r="AN26" s="9"/>
    </row>
    <row r="27" s="2" customFormat="1" ht="14.25" customHeight="1" spans="1:40">
      <c r="A27" s="8" t="s">
        <v>261</v>
      </c>
      <c r="B27" s="9" t="s">
        <v>262</v>
      </c>
      <c r="C27" s="9">
        <v>5.28</v>
      </c>
      <c r="D27" s="9">
        <v>0.5</v>
      </c>
      <c r="E27" s="9">
        <v>0</v>
      </c>
      <c r="F27" s="10">
        <v>0</v>
      </c>
      <c r="G27" s="9">
        <v>0</v>
      </c>
      <c r="H27" s="11">
        <f t="shared" si="0"/>
        <v>5.78</v>
      </c>
      <c r="I27" s="13"/>
      <c r="J27" s="9">
        <v>0.3</v>
      </c>
      <c r="K27" s="14">
        <f t="shared" si="1"/>
        <v>0.3</v>
      </c>
      <c r="L27" s="13">
        <v>0</v>
      </c>
      <c r="M27" s="13">
        <v>0.971</v>
      </c>
      <c r="N27" s="14">
        <f t="shared" si="2"/>
        <v>0.971</v>
      </c>
      <c r="O27" s="1">
        <v>0</v>
      </c>
      <c r="P27" s="1"/>
      <c r="Q27" s="15">
        <f t="shared" si="3"/>
        <v>0</v>
      </c>
      <c r="R27" s="17">
        <v>0.64</v>
      </c>
      <c r="S27" s="9">
        <v>0</v>
      </c>
      <c r="T27" s="1"/>
      <c r="U27" s="1"/>
      <c r="V27" s="7">
        <f t="shared" si="4"/>
        <v>0.64</v>
      </c>
      <c r="W27" s="16">
        <f t="shared" si="5"/>
        <v>7.691</v>
      </c>
      <c r="X27" s="1"/>
      <c r="Y27" s="1"/>
      <c r="Z27" s="1"/>
      <c r="AA27" s="22"/>
      <c r="AB27" s="9">
        <v>0</v>
      </c>
      <c r="AC27" s="23"/>
      <c r="AD27" s="15">
        <f t="shared" si="6"/>
        <v>0</v>
      </c>
      <c r="AE27" s="24">
        <f t="shared" si="7"/>
        <v>0</v>
      </c>
      <c r="AF27" s="25">
        <f t="shared" si="8"/>
        <v>7.691</v>
      </c>
      <c r="AG27" s="9">
        <v>26</v>
      </c>
      <c r="AH27" s="9">
        <v>26</v>
      </c>
      <c r="AI27" s="9"/>
      <c r="AJ27" s="9"/>
      <c r="AK27" s="9"/>
      <c r="AL27" s="9"/>
      <c r="AM27" s="9"/>
      <c r="AN27" s="9"/>
    </row>
    <row r="28" s="2" customFormat="1" ht="14.25" customHeight="1" spans="1:40">
      <c r="A28" s="8" t="s">
        <v>263</v>
      </c>
      <c r="B28" s="9" t="s">
        <v>264</v>
      </c>
      <c r="C28" s="9">
        <v>5.42</v>
      </c>
      <c r="D28" s="9">
        <v>0.5</v>
      </c>
      <c r="E28" s="9">
        <v>0</v>
      </c>
      <c r="F28" s="10">
        <v>0</v>
      </c>
      <c r="G28" s="9">
        <v>0</v>
      </c>
      <c r="H28" s="11">
        <f t="shared" si="0"/>
        <v>5.92</v>
      </c>
      <c r="I28" s="13"/>
      <c r="J28" s="9">
        <v>0.3</v>
      </c>
      <c r="K28" s="14">
        <f t="shared" si="1"/>
        <v>0.3</v>
      </c>
      <c r="L28" s="13">
        <v>0</v>
      </c>
      <c r="M28" s="13">
        <v>0.691833333</v>
      </c>
      <c r="N28" s="14">
        <f t="shared" si="2"/>
        <v>0.691833333</v>
      </c>
      <c r="O28" s="1">
        <v>0</v>
      </c>
      <c r="P28" s="1"/>
      <c r="Q28" s="15">
        <f t="shared" si="3"/>
        <v>0</v>
      </c>
      <c r="R28" s="17">
        <v>0.73</v>
      </c>
      <c r="S28" s="9"/>
      <c r="T28" s="1"/>
      <c r="U28" s="1"/>
      <c r="V28" s="7">
        <f t="shared" si="4"/>
        <v>0.73</v>
      </c>
      <c r="W28" s="16">
        <f t="shared" si="5"/>
        <v>7.641833333</v>
      </c>
      <c r="X28" s="1"/>
      <c r="Y28" s="1"/>
      <c r="Z28" s="1"/>
      <c r="AA28" s="22"/>
      <c r="AB28" s="9">
        <v>0</v>
      </c>
      <c r="AC28" s="23"/>
      <c r="AD28" s="15">
        <f t="shared" si="6"/>
        <v>0</v>
      </c>
      <c r="AE28" s="24">
        <f t="shared" si="7"/>
        <v>0</v>
      </c>
      <c r="AF28" s="25">
        <f t="shared" si="8"/>
        <v>7.641833333</v>
      </c>
      <c r="AG28" s="9">
        <v>27</v>
      </c>
      <c r="AH28" s="9">
        <v>27</v>
      </c>
      <c r="AI28" s="9"/>
      <c r="AJ28" s="9"/>
      <c r="AK28" s="9"/>
      <c r="AL28" s="9"/>
      <c r="AM28" s="9"/>
      <c r="AN28" s="9"/>
    </row>
    <row r="29" s="2" customFormat="1" ht="14.25" customHeight="1" spans="1:40">
      <c r="A29" s="8" t="s">
        <v>265</v>
      </c>
      <c r="B29" s="9" t="s">
        <v>266</v>
      </c>
      <c r="C29" s="9">
        <v>5.42</v>
      </c>
      <c r="D29" s="9">
        <v>0.5</v>
      </c>
      <c r="E29" s="9">
        <v>0</v>
      </c>
      <c r="F29" s="10">
        <v>0</v>
      </c>
      <c r="G29" s="9">
        <v>0</v>
      </c>
      <c r="H29" s="11">
        <f t="shared" si="0"/>
        <v>5.92</v>
      </c>
      <c r="I29" s="13"/>
      <c r="J29" s="9">
        <v>0.3</v>
      </c>
      <c r="K29" s="14">
        <f t="shared" si="1"/>
        <v>0.3</v>
      </c>
      <c r="L29" s="13">
        <v>0</v>
      </c>
      <c r="M29" s="13">
        <v>0.241833333</v>
      </c>
      <c r="N29" s="14">
        <f t="shared" si="2"/>
        <v>0.241833333</v>
      </c>
      <c r="O29" s="1">
        <v>0</v>
      </c>
      <c r="P29" s="1"/>
      <c r="Q29" s="15">
        <f t="shared" si="3"/>
        <v>0</v>
      </c>
      <c r="R29" s="17">
        <v>0.73</v>
      </c>
      <c r="S29" s="9">
        <v>0</v>
      </c>
      <c r="T29" s="1"/>
      <c r="U29" s="1"/>
      <c r="V29" s="7">
        <f t="shared" si="4"/>
        <v>0.73</v>
      </c>
      <c r="W29" s="16">
        <f t="shared" si="5"/>
        <v>7.191833333</v>
      </c>
      <c r="X29" s="1"/>
      <c r="Y29" s="1"/>
      <c r="Z29" s="1"/>
      <c r="AA29" s="22"/>
      <c r="AB29" s="9">
        <v>0</v>
      </c>
      <c r="AC29" s="23">
        <v>0.36</v>
      </c>
      <c r="AD29" s="15">
        <f t="shared" si="6"/>
        <v>0.36</v>
      </c>
      <c r="AE29" s="24">
        <f t="shared" si="7"/>
        <v>0.36</v>
      </c>
      <c r="AF29" s="25">
        <f t="shared" si="8"/>
        <v>7.551833333</v>
      </c>
      <c r="AG29" s="9">
        <v>28</v>
      </c>
      <c r="AH29" s="9">
        <v>28</v>
      </c>
      <c r="AI29" s="9"/>
      <c r="AJ29" s="9"/>
      <c r="AK29" s="9"/>
      <c r="AL29" s="9"/>
      <c r="AM29" s="9"/>
      <c r="AN29" s="9"/>
    </row>
    <row r="30" s="2" customFormat="1" ht="14.25" customHeight="1" spans="1:40">
      <c r="A30" s="8" t="s">
        <v>267</v>
      </c>
      <c r="B30" s="9" t="s">
        <v>268</v>
      </c>
      <c r="C30" s="9">
        <v>5.24</v>
      </c>
      <c r="D30" s="9">
        <v>0.5</v>
      </c>
      <c r="E30" s="9">
        <v>0</v>
      </c>
      <c r="F30" s="10">
        <v>0.1</v>
      </c>
      <c r="G30" s="9">
        <v>0</v>
      </c>
      <c r="H30" s="11">
        <f t="shared" si="0"/>
        <v>5.84</v>
      </c>
      <c r="I30" s="13"/>
      <c r="J30" s="9">
        <v>0.3</v>
      </c>
      <c r="K30" s="14">
        <f t="shared" si="1"/>
        <v>0.3</v>
      </c>
      <c r="L30" s="13">
        <v>0</v>
      </c>
      <c r="M30" s="13">
        <v>-0.925166667</v>
      </c>
      <c r="N30" s="14">
        <f t="shared" si="2"/>
        <v>-0.925166667</v>
      </c>
      <c r="O30" s="1">
        <v>0</v>
      </c>
      <c r="P30" s="1">
        <v>0.45</v>
      </c>
      <c r="Q30" s="15">
        <f t="shared" si="3"/>
        <v>0.45</v>
      </c>
      <c r="R30" s="17">
        <v>0.65</v>
      </c>
      <c r="S30" s="9"/>
      <c r="T30" s="1"/>
      <c r="U30" s="1"/>
      <c r="V30" s="7">
        <f t="shared" si="4"/>
        <v>0.65</v>
      </c>
      <c r="W30" s="16">
        <f t="shared" si="5"/>
        <v>6.314833333</v>
      </c>
      <c r="X30" s="1"/>
      <c r="Y30" s="1"/>
      <c r="Z30" s="1"/>
      <c r="AA30" s="22"/>
      <c r="AB30" s="9">
        <v>0.84</v>
      </c>
      <c r="AC30" s="23"/>
      <c r="AD30" s="15">
        <f t="shared" si="6"/>
        <v>0.84</v>
      </c>
      <c r="AE30" s="24">
        <f t="shared" si="7"/>
        <v>0.84</v>
      </c>
      <c r="AF30" s="25">
        <f t="shared" si="8"/>
        <v>7.154833333</v>
      </c>
      <c r="AG30" s="9">
        <v>29</v>
      </c>
      <c r="AH30" s="9">
        <v>29</v>
      </c>
      <c r="AI30" s="9"/>
      <c r="AJ30" s="9"/>
      <c r="AK30" s="9"/>
      <c r="AL30" s="9"/>
      <c r="AM30" s="9"/>
      <c r="AN30" s="9"/>
    </row>
    <row r="31" s="2" customFormat="1" ht="13.5" customHeight="1" spans="1:40">
      <c r="A31" s="8" t="s">
        <v>269</v>
      </c>
      <c r="B31" s="9" t="s">
        <v>270</v>
      </c>
      <c r="C31" s="9">
        <v>5.25</v>
      </c>
      <c r="D31" s="9">
        <v>0.5</v>
      </c>
      <c r="E31" s="9">
        <v>0</v>
      </c>
      <c r="F31" s="10">
        <v>0</v>
      </c>
      <c r="G31" s="9">
        <v>0</v>
      </c>
      <c r="H31" s="11">
        <f t="shared" si="0"/>
        <v>5.75</v>
      </c>
      <c r="I31" s="13"/>
      <c r="J31" s="9">
        <v>0.3</v>
      </c>
      <c r="K31" s="14">
        <f t="shared" si="1"/>
        <v>0.3</v>
      </c>
      <c r="L31" s="13">
        <v>0</v>
      </c>
      <c r="M31" s="13">
        <v>-0.841833333</v>
      </c>
      <c r="N31" s="14">
        <f t="shared" si="2"/>
        <v>-0.841833333</v>
      </c>
      <c r="O31" s="1">
        <v>0</v>
      </c>
      <c r="P31" s="1"/>
      <c r="Q31" s="15">
        <f t="shared" si="3"/>
        <v>0</v>
      </c>
      <c r="R31" s="17">
        <v>0.64</v>
      </c>
      <c r="S31" s="9">
        <v>0</v>
      </c>
      <c r="T31" s="1"/>
      <c r="U31" s="1"/>
      <c r="V31" s="7">
        <f t="shared" si="4"/>
        <v>0.64</v>
      </c>
      <c r="W31" s="16">
        <f t="shared" si="5"/>
        <v>5.848166667</v>
      </c>
      <c r="X31" s="1"/>
      <c r="Y31" s="1"/>
      <c r="Z31" s="1"/>
      <c r="AA31" s="22"/>
      <c r="AB31" s="9">
        <v>0</v>
      </c>
      <c r="AC31" s="23"/>
      <c r="AD31" s="15">
        <f t="shared" si="6"/>
        <v>0</v>
      </c>
      <c r="AE31" s="24">
        <f t="shared" si="7"/>
        <v>0</v>
      </c>
      <c r="AF31" s="25">
        <f t="shared" si="8"/>
        <v>5.848166667</v>
      </c>
      <c r="AG31" s="9">
        <v>30</v>
      </c>
      <c r="AH31" s="9">
        <v>30</v>
      </c>
      <c r="AI31" s="9"/>
      <c r="AJ31" s="9"/>
      <c r="AK31" s="9"/>
      <c r="AL31" s="9"/>
      <c r="AM31" s="9"/>
      <c r="AN31" s="9"/>
    </row>
  </sheetData>
  <sortState ref="A2:AH31">
    <sortCondition ref="AF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2006-09-16T00:00:00Z</dcterms:created>
  <dcterms:modified xsi:type="dcterms:W3CDTF">2022-10-12T00:55:39Z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D14399BE96DF4CD39C9BDD348796772C</vt:lpwstr>
  </property>
  <property fmtid="{D5CDD505-2E9C-101B-9397-08002B2CF9AE}" pid="4" name="KSOProductBuildVer">
    <vt:lpwstr>2052-11.1.0.12358</vt:lpwstr>
  </property>
</Properties>
</file>